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activeTab="2"/>
  </bookViews>
  <sheets>
    <sheet name="Result" sheetId="1" r:id="rId1"/>
    <sheet name="Category Wise Result" sheetId="2" r:id="rId2"/>
    <sheet name="Result Analysis " sheetId="3" r:id="rId3"/>
  </sheets>
  <definedNames>
    <definedName name="_xlnm._FilterDatabase" localSheetId="0" hidden="1">Result!$B$1:$B$60</definedName>
  </definedNames>
  <calcPr calcId="152511"/>
</workbook>
</file>

<file path=xl/calcChain.xml><?xml version="1.0" encoding="utf-8"?>
<calcChain xmlns="http://schemas.openxmlformats.org/spreadsheetml/2006/main">
  <c r="P9" i="1" l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8" i="1"/>
  <c r="Q8" i="1" s="1"/>
  <c r="P7" i="1" l="1"/>
  <c r="Q7" i="1" s="1"/>
</calcChain>
</file>

<file path=xl/sharedStrings.xml><?xml version="1.0" encoding="utf-8"?>
<sst xmlns="http://schemas.openxmlformats.org/spreadsheetml/2006/main" count="331" uniqueCount="137">
  <si>
    <t>Roll No.</t>
  </si>
  <si>
    <t>Sex</t>
  </si>
  <si>
    <t>Name of the Student</t>
  </si>
  <si>
    <t>F</t>
  </si>
  <si>
    <t>M</t>
  </si>
  <si>
    <t>Paper No XI</t>
  </si>
  <si>
    <t xml:space="preserve">Rayat Shikshan Sansthas </t>
  </si>
  <si>
    <t xml:space="preserve">Dr.Patangrao Kadam Mahavidyalaya Ramanandnagar( Burli) </t>
  </si>
  <si>
    <t>English</t>
  </si>
  <si>
    <t>BUCHADE SAKSHI DAYANAND (ANANDI)</t>
  </si>
  <si>
    <t>CHANNE AARTI DIPAK (JYOTI)</t>
  </si>
  <si>
    <t>CHAVAN SUMIT SUNIL</t>
  </si>
  <si>
    <t>CHINCHANE SANIKA HINDURAV (MANGAL)</t>
  </si>
  <si>
    <t>HOGALE PRAMOD PANDURANG</t>
  </si>
  <si>
    <t>INGALE SHITAL POPAT (ANANDI)</t>
  </si>
  <si>
    <t>JADHAV KIRAN SURESH</t>
  </si>
  <si>
    <t>JADHAV SHUBHAM RAJARAM (VIDYA)</t>
  </si>
  <si>
    <t>KABUGADE NANDINI SANJAY (NITA)</t>
  </si>
  <si>
    <t>KADAM SANKET MARUTI</t>
  </si>
  <si>
    <t>KOLI SANKET RAJENDRA (ARCHANA)</t>
  </si>
  <si>
    <t>KUMBHAR RAJ DHANAJI (SUREKHA)</t>
  </si>
  <si>
    <t>LAD PRANAV SATISH</t>
  </si>
  <si>
    <t>MADANE ANJALI SHANKAR (NIRAMALA)</t>
  </si>
  <si>
    <t>MAHIND PRATIK SAMBHAJI</t>
  </si>
  <si>
    <t>MOHITE  HRISHIKESH BHARAT (JAYASHRI)</t>
  </si>
  <si>
    <t>MOHITE SANKET SANJAY</t>
  </si>
  <si>
    <t>MOHITE VAISHNAVI DADASO (VAISHALI)</t>
  </si>
  <si>
    <t>MORE SUYASH SUNIL</t>
  </si>
  <si>
    <t>NALAWADE SARIKA SANJAY (KANCHAN)</t>
  </si>
  <si>
    <t>NALAWADE SAURABH SUNIL (SUREKHA)</t>
  </si>
  <si>
    <t>NERLEKAR OMKAR NANDKUMAR (ANJANA)</t>
  </si>
  <si>
    <t>PATIL DIPALI PRAKASH (SHOBHATAI)</t>
  </si>
  <si>
    <t>PATIL PRASHANT NANDKUMAR (SUVARNA)</t>
  </si>
  <si>
    <t>PATIL PRUTHVIRAJ DHANANJAY (DIPALI)</t>
  </si>
  <si>
    <t>PATIL PRUTHVIRAJ PRAVIN</t>
  </si>
  <si>
    <t>PATIL SAHIL DHANAJI (USHA)</t>
  </si>
  <si>
    <t>PATIL SUDHIR HANMANT (SEEMA)</t>
  </si>
  <si>
    <t>PAWAR SAKSHI SATISH (KAVITA)</t>
  </si>
  <si>
    <t>PAWAR SANDESH MAHESH (MANASI)</t>
  </si>
  <si>
    <t>PAWAR SANIKA ULHAS (VASUDHA)</t>
  </si>
  <si>
    <t>PISAL DIGVIJAY KAILAS (MANISHA)</t>
  </si>
  <si>
    <t>PISAL SURAJ SURESH (ANURADHA)</t>
  </si>
  <si>
    <t>SALUNKHE SHIVANM PRAVIN (POOJA)</t>
  </si>
  <si>
    <t>SALUNKHE VISHWAJIT VIJAY (RANJANA)</t>
  </si>
  <si>
    <t>SUTAR NAMRATA SURYAKANT (KAVITA)</t>
  </si>
  <si>
    <t>TIRMARE KUNAL MAHENDRA (VARSHA)</t>
  </si>
  <si>
    <t>WAINGADE SAHIL CHANDRAKANT (SAVITA)</t>
  </si>
  <si>
    <t>YADAV PRAJVAL SAMPATRAO (BHARATI)</t>
  </si>
  <si>
    <t xml:space="preserve">Total no of Sudents </t>
  </si>
  <si>
    <t xml:space="preserve">Total no of Sudents appered </t>
  </si>
  <si>
    <t>Total no of student present</t>
  </si>
  <si>
    <t xml:space="preserve">pass </t>
  </si>
  <si>
    <t xml:space="preserve">Fail </t>
  </si>
  <si>
    <t xml:space="preserve">Absent </t>
  </si>
  <si>
    <t xml:space="preserve">Percentage of Result </t>
  </si>
  <si>
    <t xml:space="preserve">Roll no </t>
  </si>
  <si>
    <t xml:space="preserve">Name of the Student </t>
  </si>
  <si>
    <t xml:space="preserve">Category </t>
  </si>
  <si>
    <t>Open</t>
  </si>
  <si>
    <t>SEBC</t>
  </si>
  <si>
    <t>Obtained Mark</t>
  </si>
  <si>
    <t xml:space="preserve">Percentage </t>
  </si>
  <si>
    <t xml:space="preserve">Remarks </t>
  </si>
  <si>
    <t>Fail</t>
  </si>
  <si>
    <t xml:space="preserve">Sem V </t>
  </si>
  <si>
    <t>Sem VI</t>
  </si>
  <si>
    <t>16F</t>
  </si>
  <si>
    <t>15F</t>
  </si>
  <si>
    <t>17F</t>
  </si>
  <si>
    <t>Paper IX</t>
  </si>
  <si>
    <t>Paper XII</t>
  </si>
  <si>
    <t>Paper XVI</t>
  </si>
  <si>
    <t>Paper XV</t>
  </si>
  <si>
    <t>Paper XIV</t>
  </si>
  <si>
    <t>Paper XIII</t>
  </si>
  <si>
    <t>Practical</t>
  </si>
  <si>
    <t xml:space="preserve">First Class </t>
  </si>
  <si>
    <t xml:space="preserve">Higher Second </t>
  </si>
  <si>
    <t xml:space="preserve">First Class With Distinction </t>
  </si>
  <si>
    <t>Marks (700)</t>
  </si>
  <si>
    <t>NT C</t>
  </si>
  <si>
    <t>Deapartment of Chemistry</t>
  </si>
  <si>
    <t>B.Sc.III Result 2023-24</t>
  </si>
  <si>
    <t>Paper  X</t>
  </si>
  <si>
    <t xml:space="preserve">Rankers </t>
  </si>
  <si>
    <t>Summary of Result</t>
  </si>
  <si>
    <t xml:space="preserve">Department of Chemistry </t>
  </si>
  <si>
    <t>Result Analysis (Category Wise )</t>
  </si>
  <si>
    <t>Table 1 : Total Number of students appeared in the final Year [*T= Transgender ]</t>
  </si>
  <si>
    <t xml:space="preserve">General Category </t>
  </si>
  <si>
    <t xml:space="preserve">EWS Category </t>
  </si>
  <si>
    <t xml:space="preserve">Scheduled Cast(SC) </t>
  </si>
  <si>
    <t xml:space="preserve">Scheduled Cast(ST) </t>
  </si>
  <si>
    <t>Other Backward Class (OBC)</t>
  </si>
  <si>
    <t xml:space="preserve">Total </t>
  </si>
  <si>
    <t>T</t>
  </si>
  <si>
    <t>Total</t>
  </si>
  <si>
    <t xml:space="preserve">Table 1 : Total Number of students Passed/Awarded Degree in the final Year </t>
  </si>
  <si>
    <t>Table 1 : Total Number of students Passed with 60% and above in the final Year</t>
  </si>
  <si>
    <t xml:space="preserve">Result Analysis </t>
  </si>
  <si>
    <t xml:space="preserve">Programme Name </t>
  </si>
  <si>
    <t xml:space="preserve">Chemistry </t>
  </si>
  <si>
    <t xml:space="preserve">Programme Code </t>
  </si>
  <si>
    <t xml:space="preserve">Total no of Students </t>
  </si>
  <si>
    <t xml:space="preserve">Total no of appeard students </t>
  </si>
  <si>
    <t xml:space="preserve">Total no of pass Students </t>
  </si>
  <si>
    <t>Number of students in Distiction</t>
  </si>
  <si>
    <t xml:space="preserve">Number of students in Fisrt Class </t>
  </si>
  <si>
    <t>Number of students in Second Class</t>
  </si>
  <si>
    <t>Number of students in Pass Class</t>
  </si>
  <si>
    <t xml:space="preserve">Number of students in Fail Class </t>
  </si>
  <si>
    <t xml:space="preserve">Percentage of Passing </t>
  </si>
  <si>
    <t xml:space="preserve">Name of 1 st Ranker </t>
  </si>
  <si>
    <t xml:space="preserve">Total Marks of 1 st Ranker </t>
  </si>
  <si>
    <t xml:space="preserve">Name of 2 nd Ranker </t>
  </si>
  <si>
    <t xml:space="preserve">Total Marks of 2 nd  Ranker </t>
  </si>
  <si>
    <t xml:space="preserve">Name of 3 rd  Ranker </t>
  </si>
  <si>
    <t xml:space="preserve">Total Marks of 3 rd  Ranker </t>
  </si>
  <si>
    <t>SBC2</t>
  </si>
  <si>
    <t>OBC2</t>
  </si>
  <si>
    <t>OPEN</t>
  </si>
  <si>
    <t>OPEN2</t>
  </si>
  <si>
    <t>SC</t>
  </si>
  <si>
    <t>NT-C2</t>
  </si>
  <si>
    <t>SBC</t>
  </si>
  <si>
    <t>OBC</t>
  </si>
  <si>
    <t>VJ-A2</t>
  </si>
  <si>
    <t>SEBC2</t>
  </si>
  <si>
    <t>VJ-A</t>
  </si>
  <si>
    <t>NT-C</t>
  </si>
  <si>
    <t>B.Sc.III  2023-24</t>
  </si>
  <si>
    <t>545 out of 700 (77.86% )</t>
  </si>
  <si>
    <t>482 out of 700 (68.86)</t>
  </si>
  <si>
    <t>478 out of 700 (68.29)</t>
  </si>
  <si>
    <t>MISS.MOHITE VAISHNAVI DADASO (VAISHALI)</t>
  </si>
  <si>
    <t>MISS.NALAWADE SARIKA SANJAY (KANCHAN)</t>
  </si>
  <si>
    <t>MISS.KABUGADE NANDINI SANJAY (NITA)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</si>
</sst>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b/>
      <sz val="16"/>
      <name val="Times New Roman"/>
      <family val="1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2" fillId="0" borderId="1" xfId="0" applyNumberFormat="1" applyFont="1" applyFill="1" applyBorder="1" applyAlignment="1" applyProtection="1">
      <alignment vertical="center" wrapText="1"/>
      <protection hidden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4" fillId="0" borderId="3" xfId="0" applyFont="1" applyBorder="1"/>
    <xf numFmtId="0" fontId="4" fillId="0" borderId="4" xfId="0" applyFont="1" applyBorder="1"/>
    <xf numFmtId="0" fontId="5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 applyProtection="1">
      <alignment horizontal="center" vertical="center"/>
      <protection hidden="1"/>
    </xf>
    <xf numFmtId="49" fontId="10" fillId="0" borderId="1" xfId="0" applyNumberFormat="1" applyFont="1" applyFill="1" applyBorder="1" applyAlignment="1" applyProtection="1">
      <alignment vertical="center" wrapText="1"/>
      <protection hidden="1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0" xfId="0" applyFont="1" applyBorder="1"/>
    <xf numFmtId="10" fontId="9" fillId="0" borderId="1" xfId="0" applyNumberFormat="1" applyFont="1" applyBorder="1" applyAlignment="1">
      <alignment horizontal="center"/>
    </xf>
    <xf numFmtId="9" fontId="9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49" fontId="10" fillId="0" borderId="0" xfId="0" applyNumberFormat="1" applyFont="1" applyFill="1" applyBorder="1" applyAlignment="1" applyProtection="1">
      <alignment vertical="center" wrapText="1"/>
      <protection hidden="1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0" fontId="8" fillId="0" borderId="1" xfId="0" applyNumberFormat="1" applyFont="1" applyBorder="1" applyAlignment="1">
      <alignment horizont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0"/>
  <sheetViews>
    <sheetView topLeftCell="A48" workbookViewId="0">
      <selection sqref="A1:R61"/>
    </sheetView>
  </sheetViews>
  <sheetFormatPr defaultRowHeight="15.75" x14ac:dyDescent="0.25"/>
  <cols>
    <col min="1" max="1" width="11" style="15" bestFit="1" customWidth="1"/>
    <col min="2" max="2" width="5.85546875" style="15" bestFit="1" customWidth="1"/>
    <col min="3" max="3" width="47" style="15" customWidth="1"/>
    <col min="4" max="4" width="12.85546875" style="15" bestFit="1" customWidth="1"/>
    <col min="5" max="5" width="10.42578125" style="15" bestFit="1" customWidth="1"/>
    <col min="6" max="6" width="13.140625" style="15" bestFit="1" customWidth="1"/>
    <col min="7" max="7" width="12.28515625" style="15" bestFit="1" customWidth="1"/>
    <col min="8" max="8" width="9.42578125" style="15" customWidth="1"/>
    <col min="9" max="9" width="9.7109375" style="15" customWidth="1"/>
    <col min="10" max="10" width="11.5703125" style="15" customWidth="1"/>
    <col min="11" max="11" width="10.140625" style="15" customWidth="1"/>
    <col min="12" max="12" width="8.28515625" style="15" customWidth="1"/>
    <col min="13" max="13" width="8.5703125" style="15" customWidth="1"/>
    <col min="14" max="14" width="8.140625" style="15" bestFit="1" customWidth="1"/>
    <col min="15" max="15" width="10.140625" style="15" customWidth="1"/>
    <col min="16" max="16" width="10.7109375" style="15" customWidth="1"/>
    <col min="17" max="17" width="13" style="15" customWidth="1"/>
    <col min="18" max="18" width="28.42578125" style="15" bestFit="1" customWidth="1"/>
    <col min="19" max="16384" width="9.140625" style="15"/>
  </cols>
  <sheetData>
    <row r="1" spans="1:18" ht="20.25" x14ac:dyDescent="0.3">
      <c r="A1" s="47" t="s">
        <v>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20.25" x14ac:dyDescent="0.3">
      <c r="A2" s="47" t="s">
        <v>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20.25" x14ac:dyDescent="0.3">
      <c r="A3" s="47" t="s">
        <v>81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18" ht="20.25" x14ac:dyDescent="0.3">
      <c r="A4" s="47" t="s">
        <v>82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1:18" x14ac:dyDescent="0.25">
      <c r="A5" s="2"/>
      <c r="B5" s="2"/>
      <c r="C5" s="2"/>
      <c r="D5" s="2"/>
      <c r="E5" s="7" t="s">
        <v>64</v>
      </c>
      <c r="F5" s="5"/>
      <c r="G5" s="5"/>
      <c r="H5" s="5"/>
      <c r="I5" s="3"/>
      <c r="J5" s="5" t="s">
        <v>65</v>
      </c>
      <c r="K5" s="5"/>
      <c r="L5" s="5"/>
      <c r="M5" s="5"/>
      <c r="N5" s="5"/>
      <c r="O5" s="6"/>
      <c r="P5" s="4"/>
      <c r="Q5" s="16"/>
      <c r="R5" s="17"/>
    </row>
    <row r="6" spans="1:18" s="18" customFormat="1" ht="56.25" x14ac:dyDescent="0.25">
      <c r="A6" s="25" t="s">
        <v>0</v>
      </c>
      <c r="B6" s="25" t="s">
        <v>1</v>
      </c>
      <c r="C6" s="25" t="s">
        <v>2</v>
      </c>
      <c r="D6" s="25" t="s">
        <v>57</v>
      </c>
      <c r="E6" s="25" t="s">
        <v>8</v>
      </c>
      <c r="F6" s="26" t="s">
        <v>69</v>
      </c>
      <c r="G6" s="26" t="s">
        <v>83</v>
      </c>
      <c r="H6" s="26" t="s">
        <v>5</v>
      </c>
      <c r="I6" s="26" t="s">
        <v>70</v>
      </c>
      <c r="J6" s="26" t="s">
        <v>8</v>
      </c>
      <c r="K6" s="26" t="s">
        <v>74</v>
      </c>
      <c r="L6" s="26" t="s">
        <v>73</v>
      </c>
      <c r="M6" s="26" t="s">
        <v>72</v>
      </c>
      <c r="N6" s="26" t="s">
        <v>71</v>
      </c>
      <c r="O6" s="26" t="s">
        <v>75</v>
      </c>
      <c r="P6" s="26" t="s">
        <v>60</v>
      </c>
      <c r="Q6" s="26" t="s">
        <v>61</v>
      </c>
      <c r="R6" s="25" t="s">
        <v>62</v>
      </c>
    </row>
    <row r="7" spans="1:18" s="19" customFormat="1" ht="16.5" customHeight="1" x14ac:dyDescent="0.3">
      <c r="A7" s="27">
        <v>1851</v>
      </c>
      <c r="B7" s="28" t="s">
        <v>3</v>
      </c>
      <c r="C7" s="29" t="s">
        <v>9</v>
      </c>
      <c r="D7" s="28" t="s">
        <v>118</v>
      </c>
      <c r="E7" s="30">
        <v>30</v>
      </c>
      <c r="F7" s="30">
        <v>25</v>
      </c>
      <c r="G7" s="30">
        <v>31</v>
      </c>
      <c r="H7" s="30">
        <v>24</v>
      </c>
      <c r="I7" s="30">
        <v>32</v>
      </c>
      <c r="J7" s="30">
        <v>27</v>
      </c>
      <c r="K7" s="30">
        <v>22</v>
      </c>
      <c r="L7" s="30">
        <v>27</v>
      </c>
      <c r="M7" s="30">
        <v>27</v>
      </c>
      <c r="N7" s="30">
        <v>33</v>
      </c>
      <c r="O7" s="30">
        <v>166</v>
      </c>
      <c r="P7" s="30">
        <f>SUM(E7:O7)</f>
        <v>444</v>
      </c>
      <c r="Q7" s="31">
        <f>P7*100/700</f>
        <v>63.428571428571431</v>
      </c>
      <c r="R7" s="30" t="s">
        <v>76</v>
      </c>
    </row>
    <row r="8" spans="1:18" ht="15" customHeight="1" x14ac:dyDescent="0.3">
      <c r="A8" s="27">
        <v>1852</v>
      </c>
      <c r="B8" s="28" t="s">
        <v>3</v>
      </c>
      <c r="C8" s="29" t="s">
        <v>10</v>
      </c>
      <c r="D8" s="28" t="s">
        <v>119</v>
      </c>
      <c r="E8" s="30">
        <v>31</v>
      </c>
      <c r="F8" s="30">
        <v>27</v>
      </c>
      <c r="G8" s="30">
        <v>30</v>
      </c>
      <c r="H8" s="30">
        <v>23</v>
      </c>
      <c r="I8" s="30">
        <v>30</v>
      </c>
      <c r="J8" s="30">
        <v>28</v>
      </c>
      <c r="K8" s="30">
        <v>26</v>
      </c>
      <c r="L8" s="30">
        <v>27</v>
      </c>
      <c r="M8" s="30">
        <v>27</v>
      </c>
      <c r="N8" s="30">
        <v>30</v>
      </c>
      <c r="O8" s="30">
        <v>168</v>
      </c>
      <c r="P8" s="30">
        <f>SUM(E8:O8)</f>
        <v>447</v>
      </c>
      <c r="Q8" s="31">
        <f>P8*100/700</f>
        <v>63.857142857142854</v>
      </c>
      <c r="R8" s="30" t="s">
        <v>76</v>
      </c>
    </row>
    <row r="9" spans="1:18" ht="15" customHeight="1" x14ac:dyDescent="0.3">
      <c r="A9" s="27">
        <v>1853</v>
      </c>
      <c r="B9" s="28" t="s">
        <v>4</v>
      </c>
      <c r="C9" s="29" t="s">
        <v>11</v>
      </c>
      <c r="D9" s="28" t="s">
        <v>120</v>
      </c>
      <c r="E9" s="30">
        <v>30</v>
      </c>
      <c r="F9" s="30">
        <v>23</v>
      </c>
      <c r="G9" s="30">
        <v>34</v>
      </c>
      <c r="H9" s="30">
        <v>23</v>
      </c>
      <c r="I9" s="30">
        <v>29</v>
      </c>
      <c r="J9" s="30">
        <v>27</v>
      </c>
      <c r="K9" s="30">
        <v>28</v>
      </c>
      <c r="L9" s="30">
        <v>35</v>
      </c>
      <c r="M9" s="30">
        <v>36</v>
      </c>
      <c r="N9" s="30">
        <v>32</v>
      </c>
      <c r="O9" s="30">
        <v>157</v>
      </c>
      <c r="P9" s="30">
        <f>SUM(E9:O9)</f>
        <v>454</v>
      </c>
      <c r="Q9" s="31">
        <f>P9*100/700</f>
        <v>64.857142857142861</v>
      </c>
      <c r="R9" s="30" t="s">
        <v>76</v>
      </c>
    </row>
    <row r="10" spans="1:18" s="19" customFormat="1" ht="14.25" customHeight="1" x14ac:dyDescent="0.3">
      <c r="A10" s="27">
        <v>1854</v>
      </c>
      <c r="B10" s="28" t="s">
        <v>3</v>
      </c>
      <c r="C10" s="29" t="s">
        <v>12</v>
      </c>
      <c r="D10" s="28" t="s">
        <v>121</v>
      </c>
      <c r="E10" s="30">
        <v>25</v>
      </c>
      <c r="F10" s="30">
        <v>26</v>
      </c>
      <c r="G10" s="30">
        <v>29</v>
      </c>
      <c r="H10" s="30">
        <v>14</v>
      </c>
      <c r="I10" s="30">
        <v>27</v>
      </c>
      <c r="J10" s="30">
        <v>25</v>
      </c>
      <c r="K10" s="30">
        <v>25</v>
      </c>
      <c r="L10" s="30">
        <v>27</v>
      </c>
      <c r="M10" s="30">
        <v>25</v>
      </c>
      <c r="N10" s="30">
        <v>31</v>
      </c>
      <c r="O10" s="30">
        <v>170</v>
      </c>
      <c r="P10" s="30">
        <f>SUM(E10:O10)</f>
        <v>424</v>
      </c>
      <c r="Q10" s="31">
        <f>P10*100/700</f>
        <v>60.571428571428569</v>
      </c>
      <c r="R10" s="30" t="s">
        <v>76</v>
      </c>
    </row>
    <row r="11" spans="1:18" ht="20.100000000000001" customHeight="1" x14ac:dyDescent="0.3">
      <c r="A11" s="27">
        <v>1855</v>
      </c>
      <c r="B11" s="28" t="s">
        <v>4</v>
      </c>
      <c r="C11" s="29" t="s">
        <v>13</v>
      </c>
      <c r="D11" s="28" t="s">
        <v>120</v>
      </c>
      <c r="E11" s="30">
        <v>32</v>
      </c>
      <c r="F11" s="30">
        <v>25</v>
      </c>
      <c r="G11" s="30">
        <v>33</v>
      </c>
      <c r="H11" s="30">
        <v>26</v>
      </c>
      <c r="I11" s="30">
        <v>29</v>
      </c>
      <c r="J11" s="30">
        <v>25</v>
      </c>
      <c r="K11" s="30">
        <v>25</v>
      </c>
      <c r="L11" s="30">
        <v>32</v>
      </c>
      <c r="M11" s="30">
        <v>34</v>
      </c>
      <c r="N11" s="30">
        <v>34</v>
      </c>
      <c r="O11" s="30">
        <v>162</v>
      </c>
      <c r="P11" s="30">
        <f>SUM(E11:O11)</f>
        <v>457</v>
      </c>
      <c r="Q11" s="31">
        <f>P11*100/700</f>
        <v>65.285714285714292</v>
      </c>
      <c r="R11" s="30" t="s">
        <v>76</v>
      </c>
    </row>
    <row r="12" spans="1:18" ht="20.100000000000001" customHeight="1" x14ac:dyDescent="0.3">
      <c r="A12" s="27">
        <v>1856</v>
      </c>
      <c r="B12" s="28" t="s">
        <v>3</v>
      </c>
      <c r="C12" s="29" t="s">
        <v>14</v>
      </c>
      <c r="D12" s="28" t="s">
        <v>121</v>
      </c>
      <c r="E12" s="30">
        <v>28</v>
      </c>
      <c r="F12" s="30">
        <v>28</v>
      </c>
      <c r="G12" s="30">
        <v>34</v>
      </c>
      <c r="H12" s="30">
        <v>26</v>
      </c>
      <c r="I12" s="30">
        <v>36</v>
      </c>
      <c r="J12" s="30">
        <v>28</v>
      </c>
      <c r="K12" s="30">
        <v>24</v>
      </c>
      <c r="L12" s="30">
        <v>31</v>
      </c>
      <c r="M12" s="30">
        <v>31</v>
      </c>
      <c r="N12" s="30">
        <v>34</v>
      </c>
      <c r="O12" s="30">
        <v>168</v>
      </c>
      <c r="P12" s="30">
        <f>SUM(E12:O12)</f>
        <v>468</v>
      </c>
      <c r="Q12" s="31">
        <f>P12*100/700</f>
        <v>66.857142857142861</v>
      </c>
      <c r="R12" s="30" t="s">
        <v>76</v>
      </c>
    </row>
    <row r="13" spans="1:18" ht="20.100000000000001" customHeight="1" x14ac:dyDescent="0.3">
      <c r="A13" s="27">
        <v>1857</v>
      </c>
      <c r="B13" s="28" t="s">
        <v>4</v>
      </c>
      <c r="C13" s="29" t="s">
        <v>15</v>
      </c>
      <c r="D13" s="28" t="s">
        <v>122</v>
      </c>
      <c r="E13" s="30">
        <v>28</v>
      </c>
      <c r="F13" s="30">
        <v>22</v>
      </c>
      <c r="G13" s="30">
        <v>24</v>
      </c>
      <c r="H13" s="32" t="s">
        <v>68</v>
      </c>
      <c r="I13" s="30">
        <v>25</v>
      </c>
      <c r="J13" s="30">
        <v>25</v>
      </c>
      <c r="K13" s="30">
        <v>22</v>
      </c>
      <c r="L13" s="30">
        <v>26</v>
      </c>
      <c r="M13" s="30">
        <v>27</v>
      </c>
      <c r="N13" s="30">
        <v>30</v>
      </c>
      <c r="O13" s="30">
        <v>135</v>
      </c>
      <c r="P13" s="30">
        <f>SUM(E13:O13)</f>
        <v>364</v>
      </c>
      <c r="Q13" s="31">
        <f>P13*100/700</f>
        <v>52</v>
      </c>
      <c r="R13" s="30" t="s">
        <v>63</v>
      </c>
    </row>
    <row r="14" spans="1:18" s="19" customFormat="1" ht="37.5" x14ac:dyDescent="0.3">
      <c r="A14" s="27">
        <v>1858</v>
      </c>
      <c r="B14" s="28" t="s">
        <v>4</v>
      </c>
      <c r="C14" s="29" t="s">
        <v>16</v>
      </c>
      <c r="D14" s="28" t="s">
        <v>120</v>
      </c>
      <c r="E14" s="30">
        <v>32</v>
      </c>
      <c r="F14" s="30">
        <v>30</v>
      </c>
      <c r="G14" s="30">
        <v>31</v>
      </c>
      <c r="H14" s="30">
        <v>23</v>
      </c>
      <c r="I14" s="30">
        <v>28</v>
      </c>
      <c r="J14" s="30">
        <v>26</v>
      </c>
      <c r="K14" s="30">
        <v>32</v>
      </c>
      <c r="L14" s="30">
        <v>31</v>
      </c>
      <c r="M14" s="30">
        <v>36</v>
      </c>
      <c r="N14" s="30">
        <v>35</v>
      </c>
      <c r="O14" s="30">
        <v>160</v>
      </c>
      <c r="P14" s="30">
        <f>SUM(E14:O14)</f>
        <v>464</v>
      </c>
      <c r="Q14" s="31">
        <f>P14*100/700</f>
        <v>66.285714285714292</v>
      </c>
      <c r="R14" s="30" t="s">
        <v>76</v>
      </c>
    </row>
    <row r="15" spans="1:18" s="19" customFormat="1" ht="37.5" x14ac:dyDescent="0.3">
      <c r="A15" s="27">
        <v>1859</v>
      </c>
      <c r="B15" s="28" t="s">
        <v>3</v>
      </c>
      <c r="C15" s="29" t="s">
        <v>17</v>
      </c>
      <c r="D15" s="28" t="s">
        <v>123</v>
      </c>
      <c r="E15" s="30">
        <v>33</v>
      </c>
      <c r="F15" s="30">
        <v>31</v>
      </c>
      <c r="G15" s="30">
        <v>30</v>
      </c>
      <c r="H15" s="30">
        <v>24</v>
      </c>
      <c r="I15" s="30">
        <v>30</v>
      </c>
      <c r="J15" s="30">
        <v>23</v>
      </c>
      <c r="K15" s="30">
        <v>28</v>
      </c>
      <c r="L15" s="30">
        <v>32</v>
      </c>
      <c r="M15" s="30">
        <v>38</v>
      </c>
      <c r="N15" s="30">
        <v>36</v>
      </c>
      <c r="O15" s="30">
        <v>173</v>
      </c>
      <c r="P15" s="30">
        <f>SUM(E15:O15)</f>
        <v>478</v>
      </c>
      <c r="Q15" s="31">
        <f>P15*100/700</f>
        <v>68.285714285714292</v>
      </c>
      <c r="R15" s="30" t="s">
        <v>76</v>
      </c>
    </row>
    <row r="16" spans="1:18" ht="18.75" x14ac:dyDescent="0.3">
      <c r="A16" s="27">
        <v>1860</v>
      </c>
      <c r="B16" s="28" t="s">
        <v>4</v>
      </c>
      <c r="C16" s="29" t="s">
        <v>18</v>
      </c>
      <c r="D16" s="28" t="s">
        <v>120</v>
      </c>
      <c r="E16" s="30">
        <v>29</v>
      </c>
      <c r="F16" s="30">
        <v>25</v>
      </c>
      <c r="G16" s="30">
        <v>31</v>
      </c>
      <c r="H16" s="30">
        <v>28</v>
      </c>
      <c r="I16" s="30">
        <v>29</v>
      </c>
      <c r="J16" s="30">
        <v>28</v>
      </c>
      <c r="K16" s="30">
        <v>23</v>
      </c>
      <c r="L16" s="30">
        <v>27</v>
      </c>
      <c r="M16" s="30">
        <v>34</v>
      </c>
      <c r="N16" s="30">
        <v>33</v>
      </c>
      <c r="O16" s="30">
        <v>148</v>
      </c>
      <c r="P16" s="30">
        <f>SUM(E16:O16)</f>
        <v>435</v>
      </c>
      <c r="Q16" s="31">
        <f>P16*100/700</f>
        <v>62.142857142857146</v>
      </c>
      <c r="R16" s="30" t="s">
        <v>76</v>
      </c>
    </row>
    <row r="17" spans="1:18" s="19" customFormat="1" ht="37.5" x14ac:dyDescent="0.3">
      <c r="A17" s="27">
        <v>1861</v>
      </c>
      <c r="B17" s="28" t="s">
        <v>4</v>
      </c>
      <c r="C17" s="29" t="s">
        <v>19</v>
      </c>
      <c r="D17" s="28" t="s">
        <v>124</v>
      </c>
      <c r="E17" s="30">
        <v>32</v>
      </c>
      <c r="F17" s="30">
        <v>22</v>
      </c>
      <c r="G17" s="30">
        <v>27</v>
      </c>
      <c r="H17" s="30">
        <v>22</v>
      </c>
      <c r="I17" s="30">
        <v>26</v>
      </c>
      <c r="J17" s="30">
        <v>28</v>
      </c>
      <c r="K17" s="30">
        <v>27</v>
      </c>
      <c r="L17" s="30">
        <v>27</v>
      </c>
      <c r="M17" s="30">
        <v>36</v>
      </c>
      <c r="N17" s="30">
        <v>34</v>
      </c>
      <c r="O17" s="30">
        <v>164</v>
      </c>
      <c r="P17" s="30">
        <f>SUM(E17:O17)</f>
        <v>445</v>
      </c>
      <c r="Q17" s="31">
        <f>P17*100/700</f>
        <v>63.571428571428569</v>
      </c>
      <c r="R17" s="30" t="s">
        <v>76</v>
      </c>
    </row>
    <row r="18" spans="1:18" s="19" customFormat="1" ht="20.100000000000001" customHeight="1" x14ac:dyDescent="0.3">
      <c r="A18" s="27">
        <v>1862</v>
      </c>
      <c r="B18" s="28" t="s">
        <v>4</v>
      </c>
      <c r="C18" s="29" t="s">
        <v>20</v>
      </c>
      <c r="D18" s="28" t="s">
        <v>125</v>
      </c>
      <c r="E18" s="30">
        <v>32</v>
      </c>
      <c r="F18" s="30">
        <v>23</v>
      </c>
      <c r="G18" s="30">
        <v>28</v>
      </c>
      <c r="H18" s="30">
        <v>23</v>
      </c>
      <c r="I18" s="30">
        <v>25</v>
      </c>
      <c r="J18" s="30">
        <v>24</v>
      </c>
      <c r="K18" s="30">
        <v>28</v>
      </c>
      <c r="L18" s="30">
        <v>30</v>
      </c>
      <c r="M18" s="30">
        <v>28</v>
      </c>
      <c r="N18" s="30">
        <v>32</v>
      </c>
      <c r="O18" s="30">
        <v>161</v>
      </c>
      <c r="P18" s="30">
        <f>SUM(E18:O18)</f>
        <v>434</v>
      </c>
      <c r="Q18" s="31">
        <f>P18*100/700</f>
        <v>62</v>
      </c>
      <c r="R18" s="30" t="s">
        <v>76</v>
      </c>
    </row>
    <row r="19" spans="1:18" ht="18.75" x14ac:dyDescent="0.3">
      <c r="A19" s="27">
        <v>1863</v>
      </c>
      <c r="B19" s="28" t="s">
        <v>4</v>
      </c>
      <c r="C19" s="29" t="s">
        <v>21</v>
      </c>
      <c r="D19" s="28" t="s">
        <v>120</v>
      </c>
      <c r="E19" s="30">
        <v>23</v>
      </c>
      <c r="F19" s="32" t="s">
        <v>68</v>
      </c>
      <c r="G19" s="30">
        <v>30</v>
      </c>
      <c r="H19" s="32" t="s">
        <v>67</v>
      </c>
      <c r="I19" s="30">
        <v>23</v>
      </c>
      <c r="J19" s="30">
        <v>22</v>
      </c>
      <c r="K19" s="30">
        <v>23</v>
      </c>
      <c r="L19" s="30">
        <v>30</v>
      </c>
      <c r="M19" s="30">
        <v>25</v>
      </c>
      <c r="N19" s="30">
        <v>29</v>
      </c>
      <c r="O19" s="30">
        <v>150</v>
      </c>
      <c r="P19" s="30">
        <f>SUM(E19:O19)</f>
        <v>355</v>
      </c>
      <c r="Q19" s="31">
        <f>P19*100/700</f>
        <v>50.714285714285715</v>
      </c>
      <c r="R19" s="30" t="s">
        <v>63</v>
      </c>
    </row>
    <row r="20" spans="1:18" s="19" customFormat="1" ht="37.5" x14ac:dyDescent="0.3">
      <c r="A20" s="27">
        <v>1864</v>
      </c>
      <c r="B20" s="28" t="s">
        <v>3</v>
      </c>
      <c r="C20" s="29" t="s">
        <v>22</v>
      </c>
      <c r="D20" s="28" t="s">
        <v>126</v>
      </c>
      <c r="E20" s="30">
        <v>30</v>
      </c>
      <c r="F20" s="30">
        <v>26</v>
      </c>
      <c r="G20" s="30">
        <v>30</v>
      </c>
      <c r="H20" s="30">
        <v>24</v>
      </c>
      <c r="I20" s="30">
        <v>35</v>
      </c>
      <c r="J20" s="30">
        <v>25</v>
      </c>
      <c r="K20" s="30">
        <v>26</v>
      </c>
      <c r="L20" s="30">
        <v>24</v>
      </c>
      <c r="M20" s="30">
        <v>36</v>
      </c>
      <c r="N20" s="30">
        <v>33</v>
      </c>
      <c r="O20" s="30">
        <v>170</v>
      </c>
      <c r="P20" s="30">
        <f>SUM(E20:O20)</f>
        <v>459</v>
      </c>
      <c r="Q20" s="31">
        <f>P20*100/700</f>
        <v>65.571428571428569</v>
      </c>
      <c r="R20" s="30" t="s">
        <v>76</v>
      </c>
    </row>
    <row r="21" spans="1:18" ht="18.75" x14ac:dyDescent="0.3">
      <c r="A21" s="27">
        <v>1865</v>
      </c>
      <c r="B21" s="28" t="s">
        <v>4</v>
      </c>
      <c r="C21" s="29" t="s">
        <v>23</v>
      </c>
      <c r="D21" s="28" t="s">
        <v>120</v>
      </c>
      <c r="E21" s="30">
        <v>25</v>
      </c>
      <c r="F21" s="30">
        <v>23</v>
      </c>
      <c r="G21" s="30">
        <v>29</v>
      </c>
      <c r="H21" s="30">
        <v>24</v>
      </c>
      <c r="I21" s="30">
        <v>28</v>
      </c>
      <c r="J21" s="30">
        <v>27</v>
      </c>
      <c r="K21" s="30">
        <v>23</v>
      </c>
      <c r="L21" s="30">
        <v>30</v>
      </c>
      <c r="M21" s="30">
        <v>34</v>
      </c>
      <c r="N21" s="30">
        <v>32</v>
      </c>
      <c r="O21" s="30">
        <v>161</v>
      </c>
      <c r="P21" s="30">
        <f>SUM(E21:O21)</f>
        <v>436</v>
      </c>
      <c r="Q21" s="31">
        <f>P21*100/700</f>
        <v>62.285714285714285</v>
      </c>
      <c r="R21" s="30" t="s">
        <v>76</v>
      </c>
    </row>
    <row r="22" spans="1:18" ht="37.5" x14ac:dyDescent="0.3">
      <c r="A22" s="27">
        <v>1866</v>
      </c>
      <c r="B22" s="28" t="s">
        <v>4</v>
      </c>
      <c r="C22" s="29" t="s">
        <v>24</v>
      </c>
      <c r="D22" s="28" t="s">
        <v>120</v>
      </c>
      <c r="E22" s="30">
        <v>32</v>
      </c>
      <c r="F22" s="30">
        <v>22</v>
      </c>
      <c r="G22" s="30">
        <v>19</v>
      </c>
      <c r="H22" s="30">
        <v>24</v>
      </c>
      <c r="I22" s="30">
        <v>23</v>
      </c>
      <c r="J22" s="30">
        <v>29</v>
      </c>
      <c r="K22" s="30">
        <v>23</v>
      </c>
      <c r="L22" s="30">
        <v>29</v>
      </c>
      <c r="M22" s="30">
        <v>32</v>
      </c>
      <c r="N22" s="30">
        <v>35</v>
      </c>
      <c r="O22" s="30">
        <v>150</v>
      </c>
      <c r="P22" s="30">
        <f>SUM(E22:O22)</f>
        <v>418</v>
      </c>
      <c r="Q22" s="31">
        <f>P22*100/700</f>
        <v>59.714285714285715</v>
      </c>
      <c r="R22" s="30" t="s">
        <v>77</v>
      </c>
    </row>
    <row r="23" spans="1:18" ht="18.75" x14ac:dyDescent="0.3">
      <c r="A23" s="27">
        <v>1867</v>
      </c>
      <c r="B23" s="28" t="s">
        <v>4</v>
      </c>
      <c r="C23" s="29" t="s">
        <v>25</v>
      </c>
      <c r="D23" s="28" t="s">
        <v>120</v>
      </c>
      <c r="E23" s="30">
        <v>24</v>
      </c>
      <c r="F23" s="32" t="s">
        <v>68</v>
      </c>
      <c r="G23" s="30">
        <v>29</v>
      </c>
      <c r="H23" s="32" t="s">
        <v>66</v>
      </c>
      <c r="I23" s="30">
        <v>27</v>
      </c>
      <c r="J23" s="30">
        <v>24</v>
      </c>
      <c r="K23" s="30">
        <v>22</v>
      </c>
      <c r="L23" s="30">
        <v>31</v>
      </c>
      <c r="M23" s="30">
        <v>34</v>
      </c>
      <c r="N23" s="30">
        <v>33</v>
      </c>
      <c r="O23" s="30">
        <v>163</v>
      </c>
      <c r="P23" s="30">
        <f>SUM(E23:O23)</f>
        <v>387</v>
      </c>
      <c r="Q23" s="31">
        <f>P23*100/700</f>
        <v>55.285714285714285</v>
      </c>
      <c r="R23" s="30" t="s">
        <v>63</v>
      </c>
    </row>
    <row r="24" spans="1:18" ht="37.5" x14ac:dyDescent="0.3">
      <c r="A24" s="27">
        <v>1868</v>
      </c>
      <c r="B24" s="28" t="s">
        <v>3</v>
      </c>
      <c r="C24" s="29" t="s">
        <v>26</v>
      </c>
      <c r="D24" s="28" t="s">
        <v>127</v>
      </c>
      <c r="E24" s="30">
        <v>37</v>
      </c>
      <c r="F24" s="30">
        <v>36</v>
      </c>
      <c r="G24" s="30">
        <v>36</v>
      </c>
      <c r="H24" s="30">
        <v>35</v>
      </c>
      <c r="I24" s="30">
        <v>40</v>
      </c>
      <c r="J24" s="30">
        <v>37</v>
      </c>
      <c r="K24" s="30">
        <v>33</v>
      </c>
      <c r="L24" s="30">
        <v>33</v>
      </c>
      <c r="M24" s="30">
        <v>38</v>
      </c>
      <c r="N24" s="30">
        <v>40</v>
      </c>
      <c r="O24" s="30">
        <v>180</v>
      </c>
      <c r="P24" s="30">
        <f>SUM(E24:O24)</f>
        <v>545</v>
      </c>
      <c r="Q24" s="31">
        <f>P24*100/700</f>
        <v>77.857142857142861</v>
      </c>
      <c r="R24" s="30" t="s">
        <v>78</v>
      </c>
    </row>
    <row r="25" spans="1:18" ht="20.100000000000001" customHeight="1" x14ac:dyDescent="0.3">
      <c r="A25" s="27">
        <v>1869</v>
      </c>
      <c r="B25" s="28" t="s">
        <v>4</v>
      </c>
      <c r="C25" s="29" t="s">
        <v>27</v>
      </c>
      <c r="D25" s="28" t="s">
        <v>120</v>
      </c>
      <c r="E25" s="30">
        <v>25</v>
      </c>
      <c r="F25" s="32" t="s">
        <v>68</v>
      </c>
      <c r="G25" s="30">
        <v>27</v>
      </c>
      <c r="H25" s="32" t="s">
        <v>67</v>
      </c>
      <c r="I25" s="30">
        <v>27</v>
      </c>
      <c r="J25" s="30">
        <v>21</v>
      </c>
      <c r="K25" s="30">
        <v>22</v>
      </c>
      <c r="L25" s="30">
        <v>26</v>
      </c>
      <c r="M25" s="30">
        <v>19</v>
      </c>
      <c r="N25" s="30">
        <v>31</v>
      </c>
      <c r="O25" s="30">
        <v>147</v>
      </c>
      <c r="P25" s="30">
        <f>SUM(E25:O25)</f>
        <v>345</v>
      </c>
      <c r="Q25" s="31">
        <f>P25*100/700</f>
        <v>49.285714285714285</v>
      </c>
      <c r="R25" s="30" t="s">
        <v>63</v>
      </c>
    </row>
    <row r="26" spans="1:18" ht="37.5" x14ac:dyDescent="0.3">
      <c r="A26" s="27">
        <v>1870</v>
      </c>
      <c r="B26" s="28" t="s">
        <v>3</v>
      </c>
      <c r="C26" s="29" t="s">
        <v>28</v>
      </c>
      <c r="D26" s="28" t="s">
        <v>121</v>
      </c>
      <c r="E26" s="30">
        <v>27</v>
      </c>
      <c r="F26" s="30">
        <v>27</v>
      </c>
      <c r="G26" s="30">
        <v>32</v>
      </c>
      <c r="H26" s="30">
        <v>30</v>
      </c>
      <c r="I26" s="30">
        <v>38</v>
      </c>
      <c r="J26" s="30">
        <v>23</v>
      </c>
      <c r="K26" s="30">
        <v>31</v>
      </c>
      <c r="L26" s="30">
        <v>30</v>
      </c>
      <c r="M26" s="30">
        <v>34</v>
      </c>
      <c r="N26" s="30">
        <v>36</v>
      </c>
      <c r="O26" s="30">
        <v>174</v>
      </c>
      <c r="P26" s="30">
        <f>SUM(E26:O26)</f>
        <v>482</v>
      </c>
      <c r="Q26" s="31">
        <f>P26*100/700</f>
        <v>68.857142857142861</v>
      </c>
      <c r="R26" s="30" t="s">
        <v>76</v>
      </c>
    </row>
    <row r="27" spans="1:18" ht="37.5" x14ac:dyDescent="0.3">
      <c r="A27" s="27">
        <v>1871</v>
      </c>
      <c r="B27" s="28" t="s">
        <v>4</v>
      </c>
      <c r="C27" s="29" t="s">
        <v>29</v>
      </c>
      <c r="D27" s="28" t="s">
        <v>120</v>
      </c>
      <c r="E27" s="30">
        <v>22</v>
      </c>
      <c r="F27" s="30">
        <v>20</v>
      </c>
      <c r="G27" s="30">
        <v>25</v>
      </c>
      <c r="H27" s="30">
        <v>24</v>
      </c>
      <c r="I27" s="30">
        <v>26</v>
      </c>
      <c r="J27" s="30">
        <v>25</v>
      </c>
      <c r="K27" s="30">
        <v>30</v>
      </c>
      <c r="L27" s="30">
        <v>29</v>
      </c>
      <c r="M27" s="30">
        <v>25</v>
      </c>
      <c r="N27" s="30">
        <v>32</v>
      </c>
      <c r="O27" s="30">
        <v>155</v>
      </c>
      <c r="P27" s="30">
        <f>SUM(E27:O27)</f>
        <v>413</v>
      </c>
      <c r="Q27" s="31">
        <f>P27*100/700</f>
        <v>59</v>
      </c>
      <c r="R27" s="30" t="s">
        <v>76</v>
      </c>
    </row>
    <row r="28" spans="1:18" ht="37.5" x14ac:dyDescent="0.3">
      <c r="A28" s="27">
        <v>1872</v>
      </c>
      <c r="B28" s="28" t="s">
        <v>4</v>
      </c>
      <c r="C28" s="29" t="s">
        <v>30</v>
      </c>
      <c r="D28" s="28" t="s">
        <v>128</v>
      </c>
      <c r="E28" s="30">
        <v>22</v>
      </c>
      <c r="F28" s="30">
        <v>22</v>
      </c>
      <c r="G28" s="30">
        <v>23</v>
      </c>
      <c r="H28" s="30">
        <v>23</v>
      </c>
      <c r="I28" s="30">
        <v>25</v>
      </c>
      <c r="J28" s="30">
        <v>21</v>
      </c>
      <c r="K28" s="30">
        <v>24</v>
      </c>
      <c r="L28" s="30">
        <v>24</v>
      </c>
      <c r="M28" s="30">
        <v>24</v>
      </c>
      <c r="N28" s="30">
        <v>30</v>
      </c>
      <c r="O28" s="30">
        <v>159</v>
      </c>
      <c r="P28" s="30">
        <f>SUM(E28:O28)</f>
        <v>397</v>
      </c>
      <c r="Q28" s="31">
        <f>P28*100/700</f>
        <v>56.714285714285715</v>
      </c>
      <c r="R28" s="30" t="s">
        <v>77</v>
      </c>
    </row>
    <row r="29" spans="1:18" ht="37.5" x14ac:dyDescent="0.3">
      <c r="A29" s="27">
        <v>1873</v>
      </c>
      <c r="B29" s="28" t="s">
        <v>3</v>
      </c>
      <c r="C29" s="29" t="s">
        <v>31</v>
      </c>
      <c r="D29" s="28" t="s">
        <v>123</v>
      </c>
      <c r="E29" s="30">
        <v>32</v>
      </c>
      <c r="F29" s="30">
        <v>27</v>
      </c>
      <c r="G29" s="30">
        <v>27</v>
      </c>
      <c r="H29" s="30">
        <v>24</v>
      </c>
      <c r="I29" s="30">
        <v>32</v>
      </c>
      <c r="J29" s="30">
        <v>29</v>
      </c>
      <c r="K29" s="30">
        <v>26</v>
      </c>
      <c r="L29" s="30">
        <v>26</v>
      </c>
      <c r="M29" s="30">
        <v>28</v>
      </c>
      <c r="N29" s="30">
        <v>33</v>
      </c>
      <c r="O29" s="30">
        <v>182</v>
      </c>
      <c r="P29" s="30">
        <f>SUM(E29:O29)</f>
        <v>466</v>
      </c>
      <c r="Q29" s="31">
        <f>P29*100/700</f>
        <v>66.571428571428569</v>
      </c>
      <c r="R29" s="30" t="s">
        <v>76</v>
      </c>
    </row>
    <row r="30" spans="1:18" ht="37.5" x14ac:dyDescent="0.3">
      <c r="A30" s="27">
        <v>1874</v>
      </c>
      <c r="B30" s="28" t="s">
        <v>4</v>
      </c>
      <c r="C30" s="29" t="s">
        <v>32</v>
      </c>
      <c r="D30" s="28" t="s">
        <v>129</v>
      </c>
      <c r="E30" s="30">
        <v>24</v>
      </c>
      <c r="F30" s="30">
        <v>22</v>
      </c>
      <c r="G30" s="30">
        <v>24</v>
      </c>
      <c r="H30" s="30">
        <v>24</v>
      </c>
      <c r="I30" s="30">
        <v>25</v>
      </c>
      <c r="J30" s="30">
        <v>26</v>
      </c>
      <c r="K30" s="30">
        <v>24</v>
      </c>
      <c r="L30" s="30">
        <v>23</v>
      </c>
      <c r="M30" s="30">
        <v>32</v>
      </c>
      <c r="N30" s="30">
        <v>37</v>
      </c>
      <c r="O30" s="30">
        <v>163</v>
      </c>
      <c r="P30" s="30">
        <f>SUM(E30:O30)</f>
        <v>424</v>
      </c>
      <c r="Q30" s="31">
        <f>P30*100/700</f>
        <v>60.571428571428569</v>
      </c>
      <c r="R30" s="30" t="s">
        <v>76</v>
      </c>
    </row>
    <row r="31" spans="1:18" s="19" customFormat="1" ht="37.5" x14ac:dyDescent="0.3">
      <c r="A31" s="27">
        <v>1875</v>
      </c>
      <c r="B31" s="28" t="s">
        <v>4</v>
      </c>
      <c r="C31" s="29" t="s">
        <v>33</v>
      </c>
      <c r="D31" s="28" t="s">
        <v>129</v>
      </c>
      <c r="E31" s="30">
        <v>27</v>
      </c>
      <c r="F31" s="30">
        <v>22</v>
      </c>
      <c r="G31" s="30">
        <v>22</v>
      </c>
      <c r="H31" s="30">
        <v>22</v>
      </c>
      <c r="I31" s="30">
        <v>24</v>
      </c>
      <c r="J31" s="30">
        <v>20</v>
      </c>
      <c r="K31" s="30">
        <v>24</v>
      </c>
      <c r="L31" s="30">
        <v>26</v>
      </c>
      <c r="M31" s="30">
        <v>22</v>
      </c>
      <c r="N31" s="30">
        <v>27</v>
      </c>
      <c r="O31" s="30">
        <v>147</v>
      </c>
      <c r="P31" s="30">
        <f>SUM(E31:O31)</f>
        <v>383</v>
      </c>
      <c r="Q31" s="31">
        <f>P31*100/700</f>
        <v>54.714285714285715</v>
      </c>
      <c r="R31" s="30" t="s">
        <v>77</v>
      </c>
    </row>
    <row r="32" spans="1:18" s="19" customFormat="1" ht="20.100000000000001" customHeight="1" x14ac:dyDescent="0.3">
      <c r="A32" s="27">
        <v>1876</v>
      </c>
      <c r="B32" s="28" t="s">
        <v>4</v>
      </c>
      <c r="C32" s="29" t="s">
        <v>34</v>
      </c>
      <c r="D32" s="28" t="s">
        <v>120</v>
      </c>
      <c r="E32" s="30">
        <v>25</v>
      </c>
      <c r="F32" s="30">
        <v>22</v>
      </c>
      <c r="G32" s="30">
        <v>26</v>
      </c>
      <c r="H32" s="30">
        <v>29</v>
      </c>
      <c r="I32" s="30">
        <v>29</v>
      </c>
      <c r="J32" s="30">
        <v>24</v>
      </c>
      <c r="K32" s="30">
        <v>22</v>
      </c>
      <c r="L32" s="30">
        <v>38</v>
      </c>
      <c r="M32" s="30">
        <v>29</v>
      </c>
      <c r="N32" s="30">
        <v>34</v>
      </c>
      <c r="O32" s="30">
        <v>151</v>
      </c>
      <c r="P32" s="30">
        <f>SUM(E32:O32)</f>
        <v>429</v>
      </c>
      <c r="Q32" s="31">
        <f>P32*100/700</f>
        <v>61.285714285714285</v>
      </c>
      <c r="R32" s="30" t="s">
        <v>76</v>
      </c>
    </row>
    <row r="33" spans="1:20" s="19" customFormat="1" ht="20.100000000000001" customHeight="1" x14ac:dyDescent="0.3">
      <c r="A33" s="27">
        <v>1877</v>
      </c>
      <c r="B33" s="28" t="s">
        <v>4</v>
      </c>
      <c r="C33" s="29" t="s">
        <v>35</v>
      </c>
      <c r="D33" s="28" t="s">
        <v>120</v>
      </c>
      <c r="E33" s="30">
        <v>24</v>
      </c>
      <c r="F33" s="30">
        <v>22</v>
      </c>
      <c r="G33" s="30">
        <v>22</v>
      </c>
      <c r="H33" s="30">
        <v>22</v>
      </c>
      <c r="I33" s="30">
        <v>35</v>
      </c>
      <c r="J33" s="30">
        <v>22</v>
      </c>
      <c r="K33" s="30">
        <v>23</v>
      </c>
      <c r="L33" s="30">
        <v>34</v>
      </c>
      <c r="M33" s="30">
        <v>32</v>
      </c>
      <c r="N33" s="30">
        <v>35</v>
      </c>
      <c r="O33" s="30">
        <v>152</v>
      </c>
      <c r="P33" s="30">
        <f>SUM(E33:O33)</f>
        <v>423</v>
      </c>
      <c r="Q33" s="31">
        <f>P33*100/700</f>
        <v>60.428571428571431</v>
      </c>
      <c r="R33" s="30" t="s">
        <v>76</v>
      </c>
    </row>
    <row r="34" spans="1:20" ht="20.100000000000001" customHeight="1" x14ac:dyDescent="0.3">
      <c r="A34" s="27">
        <v>1878</v>
      </c>
      <c r="B34" s="28" t="s">
        <v>4</v>
      </c>
      <c r="C34" s="29" t="s">
        <v>36</v>
      </c>
      <c r="D34" s="28" t="s">
        <v>120</v>
      </c>
      <c r="E34" s="30">
        <v>22</v>
      </c>
      <c r="F34" s="30">
        <v>25</v>
      </c>
      <c r="G34" s="30">
        <v>23</v>
      </c>
      <c r="H34" s="30">
        <v>23</v>
      </c>
      <c r="I34" s="30">
        <v>29</v>
      </c>
      <c r="J34" s="30">
        <v>26</v>
      </c>
      <c r="K34" s="30">
        <v>23</v>
      </c>
      <c r="L34" s="30">
        <v>24</v>
      </c>
      <c r="M34" s="30">
        <v>34</v>
      </c>
      <c r="N34" s="30">
        <v>36</v>
      </c>
      <c r="O34" s="30">
        <v>152</v>
      </c>
      <c r="P34" s="30">
        <f>SUM(E34:O34)</f>
        <v>417</v>
      </c>
      <c r="Q34" s="31">
        <f>P34*100/700</f>
        <v>59.571428571428569</v>
      </c>
      <c r="R34" s="30" t="s">
        <v>77</v>
      </c>
    </row>
    <row r="35" spans="1:20" ht="20.100000000000001" customHeight="1" x14ac:dyDescent="0.3">
      <c r="A35" s="27">
        <v>1879</v>
      </c>
      <c r="B35" s="28" t="s">
        <v>3</v>
      </c>
      <c r="C35" s="29" t="s">
        <v>37</v>
      </c>
      <c r="D35" s="28" t="s">
        <v>121</v>
      </c>
      <c r="E35" s="30">
        <v>28</v>
      </c>
      <c r="F35" s="30">
        <v>27</v>
      </c>
      <c r="G35" s="30">
        <v>30</v>
      </c>
      <c r="H35" s="30">
        <v>27</v>
      </c>
      <c r="I35" s="30">
        <v>25</v>
      </c>
      <c r="J35" s="30">
        <v>27</v>
      </c>
      <c r="K35" s="30">
        <v>24</v>
      </c>
      <c r="L35" s="30">
        <v>25</v>
      </c>
      <c r="M35" s="30">
        <v>32</v>
      </c>
      <c r="N35" s="30">
        <v>40</v>
      </c>
      <c r="O35" s="30">
        <v>180</v>
      </c>
      <c r="P35" s="30">
        <f>SUM(E35:O35)</f>
        <v>465</v>
      </c>
      <c r="Q35" s="31">
        <f>P35*100/700</f>
        <v>66.428571428571431</v>
      </c>
      <c r="R35" s="30" t="s">
        <v>76</v>
      </c>
    </row>
    <row r="36" spans="1:20" ht="37.5" x14ac:dyDescent="0.3">
      <c r="A36" s="27">
        <v>1880</v>
      </c>
      <c r="B36" s="28" t="s">
        <v>4</v>
      </c>
      <c r="C36" s="29" t="s">
        <v>38</v>
      </c>
      <c r="D36" s="28" t="s">
        <v>120</v>
      </c>
      <c r="E36" s="30">
        <v>26</v>
      </c>
      <c r="F36" s="30">
        <v>25</v>
      </c>
      <c r="G36" s="30">
        <v>26</v>
      </c>
      <c r="H36" s="30">
        <v>23</v>
      </c>
      <c r="I36" s="30">
        <v>26</v>
      </c>
      <c r="J36" s="30">
        <v>22</v>
      </c>
      <c r="K36" s="30">
        <v>19</v>
      </c>
      <c r="L36" s="30">
        <v>22</v>
      </c>
      <c r="M36" s="30">
        <v>29</v>
      </c>
      <c r="N36" s="30">
        <v>36</v>
      </c>
      <c r="O36" s="30">
        <v>160</v>
      </c>
      <c r="P36" s="30">
        <f>SUM(E36:O36)</f>
        <v>414</v>
      </c>
      <c r="Q36" s="31">
        <f>P36*100/700</f>
        <v>59.142857142857146</v>
      </c>
      <c r="R36" s="30" t="s">
        <v>77</v>
      </c>
    </row>
    <row r="37" spans="1:20" ht="37.5" x14ac:dyDescent="0.3">
      <c r="A37" s="27">
        <v>1881</v>
      </c>
      <c r="B37" s="28" t="s">
        <v>3</v>
      </c>
      <c r="C37" s="29" t="s">
        <v>39</v>
      </c>
      <c r="D37" s="28" t="s">
        <v>121</v>
      </c>
      <c r="E37" s="30">
        <v>29</v>
      </c>
      <c r="F37" s="30">
        <v>28</v>
      </c>
      <c r="G37" s="30">
        <v>30</v>
      </c>
      <c r="H37" s="30">
        <v>26</v>
      </c>
      <c r="I37" s="30">
        <v>29</v>
      </c>
      <c r="J37" s="30">
        <v>24</v>
      </c>
      <c r="K37" s="30">
        <v>24</v>
      </c>
      <c r="L37" s="30">
        <v>24</v>
      </c>
      <c r="M37" s="30">
        <v>36</v>
      </c>
      <c r="N37" s="30">
        <v>38</v>
      </c>
      <c r="O37" s="30">
        <v>171</v>
      </c>
      <c r="P37" s="30">
        <f>SUM(E37:O37)</f>
        <v>459</v>
      </c>
      <c r="Q37" s="31">
        <f>P37*100/700</f>
        <v>65.571428571428569</v>
      </c>
      <c r="R37" s="30" t="s">
        <v>76</v>
      </c>
    </row>
    <row r="38" spans="1:20" ht="37.5" x14ac:dyDescent="0.3">
      <c r="A38" s="27">
        <v>1882</v>
      </c>
      <c r="B38" s="28" t="s">
        <v>4</v>
      </c>
      <c r="C38" s="29" t="s">
        <v>40</v>
      </c>
      <c r="D38" s="28" t="s">
        <v>120</v>
      </c>
      <c r="E38" s="30">
        <v>23</v>
      </c>
      <c r="F38" s="30">
        <v>25</v>
      </c>
      <c r="G38" s="30">
        <v>24</v>
      </c>
      <c r="H38" s="30">
        <v>23</v>
      </c>
      <c r="I38" s="30">
        <v>29</v>
      </c>
      <c r="J38" s="30">
        <v>26</v>
      </c>
      <c r="K38" s="30">
        <v>23</v>
      </c>
      <c r="L38" s="30">
        <v>25</v>
      </c>
      <c r="M38" s="30">
        <v>32</v>
      </c>
      <c r="N38" s="30">
        <v>37</v>
      </c>
      <c r="O38" s="30">
        <v>154</v>
      </c>
      <c r="P38" s="30">
        <f>SUM(E38:O38)</f>
        <v>421</v>
      </c>
      <c r="Q38" s="31">
        <f>P38*100/700</f>
        <v>60.142857142857146</v>
      </c>
      <c r="R38" s="30" t="s">
        <v>76</v>
      </c>
    </row>
    <row r="39" spans="1:20" ht="20.100000000000001" customHeight="1" x14ac:dyDescent="0.3">
      <c r="A39" s="27">
        <v>1883</v>
      </c>
      <c r="B39" s="28" t="s">
        <v>4</v>
      </c>
      <c r="C39" s="29" t="s">
        <v>41</v>
      </c>
      <c r="D39" s="28" t="s">
        <v>120</v>
      </c>
      <c r="E39" s="30">
        <v>22</v>
      </c>
      <c r="F39" s="30">
        <v>24</v>
      </c>
      <c r="G39" s="30">
        <v>23</v>
      </c>
      <c r="H39" s="30">
        <v>23</v>
      </c>
      <c r="I39" s="30">
        <v>29</v>
      </c>
      <c r="J39" s="30">
        <v>26</v>
      </c>
      <c r="K39" s="30">
        <v>23</v>
      </c>
      <c r="L39" s="30">
        <v>24</v>
      </c>
      <c r="M39" s="30">
        <v>30</v>
      </c>
      <c r="N39" s="30">
        <v>33</v>
      </c>
      <c r="O39" s="30">
        <v>162</v>
      </c>
      <c r="P39" s="30">
        <f>SUM(E39:O39)</f>
        <v>419</v>
      </c>
      <c r="Q39" s="31">
        <f>P39*100/700</f>
        <v>59.857142857142854</v>
      </c>
      <c r="R39" s="30" t="s">
        <v>77</v>
      </c>
    </row>
    <row r="40" spans="1:20" s="19" customFormat="1" ht="37.5" x14ac:dyDescent="0.3">
      <c r="A40" s="27">
        <v>1884</v>
      </c>
      <c r="B40" s="28" t="s">
        <v>4</v>
      </c>
      <c r="C40" s="29" t="s">
        <v>42</v>
      </c>
      <c r="D40" s="28" t="s">
        <v>120</v>
      </c>
      <c r="E40" s="30">
        <v>25</v>
      </c>
      <c r="F40" s="30">
        <v>23</v>
      </c>
      <c r="G40" s="30">
        <v>22</v>
      </c>
      <c r="H40" s="30">
        <v>23</v>
      </c>
      <c r="I40" s="30">
        <v>28</v>
      </c>
      <c r="J40" s="30">
        <v>27</v>
      </c>
      <c r="K40" s="30">
        <v>22</v>
      </c>
      <c r="L40" s="30">
        <v>28</v>
      </c>
      <c r="M40" s="30">
        <v>33</v>
      </c>
      <c r="N40" s="30">
        <v>34</v>
      </c>
      <c r="O40" s="30">
        <v>147</v>
      </c>
      <c r="P40" s="30">
        <f>SUM(E40:O40)</f>
        <v>412</v>
      </c>
      <c r="Q40" s="31">
        <f>P40*100/700</f>
        <v>58.857142857142854</v>
      </c>
      <c r="R40" s="30" t="s">
        <v>77</v>
      </c>
      <c r="S40" s="20"/>
      <c r="T40" s="20"/>
    </row>
    <row r="41" spans="1:20" ht="37.5" x14ac:dyDescent="0.3">
      <c r="A41" s="27">
        <v>1885</v>
      </c>
      <c r="B41" s="28" t="s">
        <v>4</v>
      </c>
      <c r="C41" s="29" t="s">
        <v>43</v>
      </c>
      <c r="D41" s="28" t="s">
        <v>120</v>
      </c>
      <c r="E41" s="30">
        <v>29</v>
      </c>
      <c r="F41" s="30">
        <v>28</v>
      </c>
      <c r="G41" s="30">
        <v>22</v>
      </c>
      <c r="H41" s="30">
        <v>23</v>
      </c>
      <c r="I41" s="30">
        <v>32</v>
      </c>
      <c r="J41" s="30">
        <v>28</v>
      </c>
      <c r="K41" s="30">
        <v>22</v>
      </c>
      <c r="L41" s="30">
        <v>23</v>
      </c>
      <c r="M41" s="30">
        <v>31</v>
      </c>
      <c r="N41" s="30">
        <v>37</v>
      </c>
      <c r="O41" s="30">
        <v>160</v>
      </c>
      <c r="P41" s="30">
        <f>SUM(E41:O41)</f>
        <v>435</v>
      </c>
      <c r="Q41" s="31">
        <f>P41*100/700</f>
        <v>62.142857142857146</v>
      </c>
      <c r="R41" s="30" t="s">
        <v>76</v>
      </c>
      <c r="S41" s="21"/>
      <c r="T41" s="21"/>
    </row>
    <row r="42" spans="1:20" ht="37.5" x14ac:dyDescent="0.3">
      <c r="A42" s="27">
        <v>1886</v>
      </c>
      <c r="B42" s="28" t="s">
        <v>3</v>
      </c>
      <c r="C42" s="29" t="s">
        <v>44</v>
      </c>
      <c r="D42" s="28" t="s">
        <v>119</v>
      </c>
      <c r="E42" s="30">
        <v>23</v>
      </c>
      <c r="F42" s="30">
        <v>22</v>
      </c>
      <c r="G42" s="30">
        <v>26</v>
      </c>
      <c r="H42" s="30">
        <v>27</v>
      </c>
      <c r="I42" s="30">
        <v>29</v>
      </c>
      <c r="J42" s="30">
        <v>25</v>
      </c>
      <c r="K42" s="30">
        <v>28</v>
      </c>
      <c r="L42" s="30">
        <v>27</v>
      </c>
      <c r="M42" s="30">
        <v>34</v>
      </c>
      <c r="N42" s="30">
        <v>36</v>
      </c>
      <c r="O42" s="30">
        <v>183</v>
      </c>
      <c r="P42" s="30">
        <f>SUM(E42:O42)</f>
        <v>460</v>
      </c>
      <c r="Q42" s="31">
        <f>P42*100/700</f>
        <v>65.714285714285708</v>
      </c>
      <c r="R42" s="30" t="s">
        <v>76</v>
      </c>
      <c r="S42" s="21"/>
      <c r="T42" s="21"/>
    </row>
    <row r="43" spans="1:20" s="19" customFormat="1" ht="37.5" x14ac:dyDescent="0.3">
      <c r="A43" s="27">
        <v>1887</v>
      </c>
      <c r="B43" s="28" t="s">
        <v>4</v>
      </c>
      <c r="C43" s="29" t="s">
        <v>45</v>
      </c>
      <c r="D43" s="28" t="s">
        <v>122</v>
      </c>
      <c r="E43" s="32" t="s">
        <v>66</v>
      </c>
      <c r="F43" s="32" t="s">
        <v>67</v>
      </c>
      <c r="G43" s="30">
        <v>22</v>
      </c>
      <c r="H43" s="30">
        <v>24</v>
      </c>
      <c r="I43" s="30">
        <v>25</v>
      </c>
      <c r="J43" s="30">
        <v>23</v>
      </c>
      <c r="K43" s="30">
        <v>19</v>
      </c>
      <c r="L43" s="30">
        <v>25</v>
      </c>
      <c r="M43" s="30">
        <v>27</v>
      </c>
      <c r="N43" s="30">
        <v>23</v>
      </c>
      <c r="O43" s="30">
        <v>149</v>
      </c>
      <c r="P43" s="30">
        <f>SUM(E43:O43)</f>
        <v>337</v>
      </c>
      <c r="Q43" s="31">
        <f>P43*100/700</f>
        <v>48.142857142857146</v>
      </c>
      <c r="R43" s="30" t="s">
        <v>63</v>
      </c>
      <c r="S43" s="20"/>
      <c r="T43" s="20"/>
    </row>
    <row r="44" spans="1:20" s="19" customFormat="1" ht="37.5" x14ac:dyDescent="0.3">
      <c r="A44" s="27">
        <v>1888</v>
      </c>
      <c r="B44" s="28" t="s">
        <v>4</v>
      </c>
      <c r="C44" s="29" t="s">
        <v>46</v>
      </c>
      <c r="D44" s="28" t="s">
        <v>120</v>
      </c>
      <c r="E44" s="30">
        <v>21</v>
      </c>
      <c r="F44" s="30">
        <v>22</v>
      </c>
      <c r="G44" s="30">
        <v>22</v>
      </c>
      <c r="H44" s="30">
        <v>22</v>
      </c>
      <c r="I44" s="30">
        <v>23</v>
      </c>
      <c r="J44" s="30">
        <v>23</v>
      </c>
      <c r="K44" s="30">
        <v>22</v>
      </c>
      <c r="L44" s="30">
        <v>28</v>
      </c>
      <c r="M44" s="30">
        <v>26</v>
      </c>
      <c r="N44" s="30">
        <v>25</v>
      </c>
      <c r="O44" s="30">
        <v>144</v>
      </c>
      <c r="P44" s="30">
        <f>SUM(E44:O44)</f>
        <v>378</v>
      </c>
      <c r="Q44" s="31">
        <f>P44*100/700</f>
        <v>54</v>
      </c>
      <c r="R44" s="30" t="s">
        <v>77</v>
      </c>
      <c r="S44" s="20"/>
      <c r="T44" s="20"/>
    </row>
    <row r="45" spans="1:20" ht="37.5" x14ac:dyDescent="0.3">
      <c r="A45" s="27">
        <v>1889</v>
      </c>
      <c r="B45" s="28" t="s">
        <v>4</v>
      </c>
      <c r="C45" s="29" t="s">
        <v>47</v>
      </c>
      <c r="D45" s="28" t="s">
        <v>120</v>
      </c>
      <c r="E45" s="30">
        <v>23</v>
      </c>
      <c r="F45" s="30">
        <v>24</v>
      </c>
      <c r="G45" s="30">
        <v>24</v>
      </c>
      <c r="H45" s="30">
        <v>24</v>
      </c>
      <c r="I45" s="30">
        <v>31</v>
      </c>
      <c r="J45" s="30">
        <v>27</v>
      </c>
      <c r="K45" s="30">
        <v>23</v>
      </c>
      <c r="L45" s="30">
        <v>23</v>
      </c>
      <c r="M45" s="30">
        <v>30</v>
      </c>
      <c r="N45" s="30">
        <v>33</v>
      </c>
      <c r="O45" s="30">
        <v>157</v>
      </c>
      <c r="P45" s="30">
        <f>SUM(E45:O45)</f>
        <v>419</v>
      </c>
      <c r="Q45" s="31">
        <f>P45*100/700</f>
        <v>59.857142857142854</v>
      </c>
      <c r="R45" s="30" t="s">
        <v>77</v>
      </c>
      <c r="S45" s="21"/>
      <c r="T45" s="21"/>
    </row>
    <row r="46" spans="1:20" s="22" customFormat="1" ht="20.100000000000001" customHeight="1" x14ac:dyDescent="0.3">
      <c r="A46" s="27"/>
      <c r="B46" s="28"/>
      <c r="C46" s="29"/>
      <c r="D46" s="29"/>
      <c r="E46" s="34">
        <v>0.97430000000000005</v>
      </c>
      <c r="F46" s="34">
        <v>0.89739999999999998</v>
      </c>
      <c r="G46" s="34">
        <v>1</v>
      </c>
      <c r="H46" s="34">
        <v>0.89739999999999998</v>
      </c>
      <c r="I46" s="35">
        <v>1</v>
      </c>
      <c r="J46" s="35">
        <v>1</v>
      </c>
      <c r="K46" s="35">
        <v>1</v>
      </c>
      <c r="L46" s="35">
        <v>1</v>
      </c>
      <c r="M46" s="35">
        <v>1</v>
      </c>
      <c r="N46" s="35">
        <v>1</v>
      </c>
      <c r="O46" s="35">
        <v>1</v>
      </c>
      <c r="P46" s="30"/>
      <c r="Q46" s="31"/>
      <c r="R46" s="36"/>
      <c r="S46" s="21"/>
      <c r="T46" s="21"/>
    </row>
    <row r="47" spans="1:20" ht="20.100000000000001" customHeight="1" x14ac:dyDescent="0.3">
      <c r="A47" s="37"/>
      <c r="B47" s="38"/>
      <c r="C47" s="39"/>
      <c r="D47" s="39"/>
      <c r="E47" s="40"/>
      <c r="F47" s="41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2"/>
      <c r="R47" s="33"/>
      <c r="S47" s="21"/>
      <c r="T47" s="21"/>
    </row>
    <row r="48" spans="1:20" ht="20.25" x14ac:dyDescent="0.3">
      <c r="A48" s="23"/>
      <c r="B48" s="23"/>
      <c r="C48" s="13" t="s">
        <v>84</v>
      </c>
      <c r="D48" s="14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</row>
    <row r="49" spans="1:18" ht="18.75" x14ac:dyDescent="0.3">
      <c r="A49" s="43" t="s">
        <v>55</v>
      </c>
      <c r="B49" s="43" t="s">
        <v>1</v>
      </c>
      <c r="C49" s="44" t="s">
        <v>56</v>
      </c>
      <c r="D49" s="44"/>
      <c r="E49" s="43" t="s">
        <v>57</v>
      </c>
      <c r="F49" s="43" t="s">
        <v>79</v>
      </c>
      <c r="G49" s="24" t="s">
        <v>61</v>
      </c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</row>
    <row r="50" spans="1:18" ht="37.5" x14ac:dyDescent="0.3">
      <c r="A50" s="27">
        <v>1868</v>
      </c>
      <c r="B50" s="28" t="s">
        <v>3</v>
      </c>
      <c r="C50" s="29" t="s">
        <v>26</v>
      </c>
      <c r="D50" s="29"/>
      <c r="E50" s="28" t="s">
        <v>59</v>
      </c>
      <c r="F50" s="43">
        <v>545</v>
      </c>
      <c r="G50" s="45">
        <v>0.77859999999999996</v>
      </c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</row>
    <row r="51" spans="1:18" ht="37.5" x14ac:dyDescent="0.3">
      <c r="A51" s="27">
        <v>1870</v>
      </c>
      <c r="B51" s="28" t="s">
        <v>3</v>
      </c>
      <c r="C51" s="29" t="s">
        <v>28</v>
      </c>
      <c r="D51" s="29"/>
      <c r="E51" s="46" t="s">
        <v>58</v>
      </c>
      <c r="F51" s="43">
        <v>482</v>
      </c>
      <c r="G51" s="45">
        <v>0.68859999999999999</v>
      </c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</row>
    <row r="52" spans="1:18" ht="37.5" x14ac:dyDescent="0.3">
      <c r="A52" s="27">
        <v>1856</v>
      </c>
      <c r="B52" s="28" t="s">
        <v>3</v>
      </c>
      <c r="C52" s="29" t="s">
        <v>17</v>
      </c>
      <c r="D52" s="29"/>
      <c r="E52" s="46" t="s">
        <v>80</v>
      </c>
      <c r="F52" s="43">
        <v>478</v>
      </c>
      <c r="G52" s="45">
        <v>0.68289999999999995</v>
      </c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</row>
    <row r="53" spans="1:18" ht="20.25" x14ac:dyDescent="0.3">
      <c r="A53" s="23"/>
      <c r="B53" s="23"/>
      <c r="C53" s="13" t="s">
        <v>85</v>
      </c>
      <c r="D53" s="14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</row>
    <row r="54" spans="1:18" ht="18.75" x14ac:dyDescent="0.3">
      <c r="A54" s="23"/>
      <c r="B54" s="23"/>
      <c r="C54" s="44" t="s">
        <v>48</v>
      </c>
      <c r="D54" s="44"/>
      <c r="E54" s="43">
        <v>39</v>
      </c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</row>
    <row r="55" spans="1:18" ht="18.75" x14ac:dyDescent="0.3">
      <c r="A55" s="23"/>
      <c r="B55" s="23"/>
      <c r="C55" s="44" t="s">
        <v>49</v>
      </c>
      <c r="D55" s="44"/>
      <c r="E55" s="43">
        <v>39</v>
      </c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</row>
    <row r="56" spans="1:18" ht="18.75" x14ac:dyDescent="0.3">
      <c r="A56" s="23"/>
      <c r="B56" s="23"/>
      <c r="C56" s="44" t="s">
        <v>50</v>
      </c>
      <c r="D56" s="44"/>
      <c r="E56" s="43">
        <v>39</v>
      </c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</row>
    <row r="57" spans="1:18" ht="18.75" x14ac:dyDescent="0.3">
      <c r="A57" s="23"/>
      <c r="B57" s="23"/>
      <c r="C57" s="44" t="s">
        <v>51</v>
      </c>
      <c r="D57" s="44"/>
      <c r="E57" s="43">
        <v>34</v>
      </c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</row>
    <row r="58" spans="1:18" ht="18.75" x14ac:dyDescent="0.3">
      <c r="A58" s="23"/>
      <c r="B58" s="23"/>
      <c r="C58" s="44" t="s">
        <v>52</v>
      </c>
      <c r="D58" s="44"/>
      <c r="E58" s="43">
        <v>5</v>
      </c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</row>
    <row r="59" spans="1:18" ht="18.75" x14ac:dyDescent="0.3">
      <c r="A59" s="23"/>
      <c r="B59" s="23"/>
      <c r="C59" s="44" t="s">
        <v>53</v>
      </c>
      <c r="D59" s="44"/>
      <c r="E59" s="43">
        <v>0</v>
      </c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</row>
    <row r="60" spans="1:18" ht="18.75" x14ac:dyDescent="0.3">
      <c r="A60" s="23"/>
      <c r="B60" s="23"/>
      <c r="C60" s="44" t="s">
        <v>54</v>
      </c>
      <c r="D60" s="44"/>
      <c r="E60" s="45">
        <v>0.87170000000000003</v>
      </c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</row>
  </sheetData>
  <sortState ref="A7:R46">
    <sortCondition ref="A7:A46"/>
  </sortState>
  <mergeCells count="6">
    <mergeCell ref="J5:O5"/>
    <mergeCell ref="A1:R1"/>
    <mergeCell ref="A2:R2"/>
    <mergeCell ref="A3:R3"/>
    <mergeCell ref="A4:R4"/>
    <mergeCell ref="E5:H5"/>
  </mergeCells>
  <dataValidations count="1">
    <dataValidation type="list" allowBlank="1" showInputMessage="1" showErrorMessage="1" sqref="B50:B52 B7:B47">
      <formula1>$A$62:$A$63</formula1>
    </dataValidation>
  </dataValidations>
  <pageMargins left="0.70866141732283472" right="0.70866141732283472" top="0.74803149606299213" bottom="0.74803149606299213" header="0.31496062992125984" footer="0.31496062992125984"/>
  <pageSetup paperSize="9" scale="52" fitToHeight="2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2"/>
  <sheetViews>
    <sheetView topLeftCell="C9" workbookViewId="0">
      <selection sqref="A1:V21"/>
    </sheetView>
  </sheetViews>
  <sheetFormatPr defaultRowHeight="18.75" x14ac:dyDescent="0.3"/>
  <cols>
    <col min="1" max="1" width="14" style="23" customWidth="1"/>
    <col min="2" max="16384" width="9.140625" style="23"/>
  </cols>
  <sheetData>
    <row r="1" spans="1:22" ht="20.25" x14ac:dyDescent="0.3">
      <c r="A1" s="8" t="s">
        <v>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20.25" x14ac:dyDescent="0.3">
      <c r="A2" s="8" t="s">
        <v>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20.25" x14ac:dyDescent="0.3">
      <c r="A3" s="8" t="s">
        <v>86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20.25" x14ac:dyDescent="0.3">
      <c r="A4" s="8" t="s">
        <v>87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20.25" x14ac:dyDescent="0.3">
      <c r="A5" s="8" t="s">
        <v>130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20.25" x14ac:dyDescent="0.3">
      <c r="A6" s="8" t="s">
        <v>88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8"/>
      <c r="P6" s="48"/>
      <c r="Q6" s="48"/>
      <c r="R6" s="48"/>
      <c r="S6" s="48"/>
      <c r="T6" s="48"/>
      <c r="U6" s="48"/>
      <c r="V6" s="48"/>
    </row>
    <row r="7" spans="1:22" ht="40.5" x14ac:dyDescent="0.3">
      <c r="A7" s="49" t="s">
        <v>57</v>
      </c>
      <c r="B7" s="50" t="s">
        <v>89</v>
      </c>
      <c r="C7" s="50"/>
      <c r="D7" s="50"/>
      <c r="E7" s="50"/>
      <c r="F7" s="51" t="s">
        <v>90</v>
      </c>
      <c r="G7" s="51"/>
      <c r="H7" s="51"/>
      <c r="I7" s="51"/>
      <c r="J7" s="51" t="s">
        <v>91</v>
      </c>
      <c r="K7" s="51"/>
      <c r="L7" s="51"/>
      <c r="M7" s="51"/>
      <c r="N7" s="50" t="s">
        <v>92</v>
      </c>
      <c r="O7" s="50"/>
      <c r="P7" s="50"/>
      <c r="Q7" s="50"/>
      <c r="R7" s="52" t="s">
        <v>93</v>
      </c>
      <c r="S7" s="53"/>
      <c r="T7" s="53"/>
      <c r="U7" s="54"/>
      <c r="V7" s="55" t="s">
        <v>94</v>
      </c>
    </row>
    <row r="8" spans="1:22" ht="20.25" x14ac:dyDescent="0.3">
      <c r="A8" s="56"/>
      <c r="B8" s="57" t="s">
        <v>4</v>
      </c>
      <c r="C8" s="57" t="s">
        <v>3</v>
      </c>
      <c r="D8" s="57" t="s">
        <v>95</v>
      </c>
      <c r="E8" s="57" t="s">
        <v>94</v>
      </c>
      <c r="F8" s="57" t="s">
        <v>4</v>
      </c>
      <c r="G8" s="57" t="s">
        <v>3</v>
      </c>
      <c r="H8" s="57" t="s">
        <v>95</v>
      </c>
      <c r="I8" s="57" t="s">
        <v>94</v>
      </c>
      <c r="J8" s="57" t="s">
        <v>4</v>
      </c>
      <c r="K8" s="57" t="s">
        <v>3</v>
      </c>
      <c r="L8" s="57" t="s">
        <v>95</v>
      </c>
      <c r="M8" s="57" t="s">
        <v>94</v>
      </c>
      <c r="N8" s="57" t="s">
        <v>4</v>
      </c>
      <c r="O8" s="57" t="s">
        <v>3</v>
      </c>
      <c r="P8" s="57" t="s">
        <v>95</v>
      </c>
      <c r="Q8" s="57" t="s">
        <v>94</v>
      </c>
      <c r="R8" s="57" t="s">
        <v>4</v>
      </c>
      <c r="S8" s="57" t="s">
        <v>3</v>
      </c>
      <c r="T8" s="57" t="s">
        <v>95</v>
      </c>
      <c r="U8" s="57" t="s">
        <v>96</v>
      </c>
      <c r="V8" s="57"/>
    </row>
    <row r="9" spans="1:22" ht="20.25" x14ac:dyDescent="0.3">
      <c r="A9" s="58"/>
      <c r="B9" s="59">
        <v>20</v>
      </c>
      <c r="C9" s="59">
        <v>5</v>
      </c>
      <c r="D9" s="59">
        <v>0</v>
      </c>
      <c r="E9" s="59">
        <v>25</v>
      </c>
      <c r="F9" s="59">
        <v>0</v>
      </c>
      <c r="G9" s="59">
        <v>0</v>
      </c>
      <c r="H9" s="59">
        <v>0</v>
      </c>
      <c r="I9" s="59">
        <v>0</v>
      </c>
      <c r="J9" s="59">
        <v>2</v>
      </c>
      <c r="K9" s="59">
        <v>0</v>
      </c>
      <c r="L9" s="59">
        <v>0</v>
      </c>
      <c r="M9" s="59">
        <v>2</v>
      </c>
      <c r="N9" s="59">
        <v>0</v>
      </c>
      <c r="O9" s="59">
        <v>0</v>
      </c>
      <c r="P9" s="59">
        <v>0</v>
      </c>
      <c r="Q9" s="59">
        <v>0</v>
      </c>
      <c r="R9" s="59">
        <v>5</v>
      </c>
      <c r="S9" s="59">
        <v>7</v>
      </c>
      <c r="T9" s="59">
        <v>0</v>
      </c>
      <c r="U9" s="59">
        <v>12</v>
      </c>
      <c r="V9" s="59">
        <v>39</v>
      </c>
    </row>
    <row r="10" spans="1:22" ht="20.25" x14ac:dyDescent="0.3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</row>
    <row r="11" spans="1:22" ht="20.25" x14ac:dyDescent="0.3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</row>
    <row r="12" spans="1:22" ht="20.25" x14ac:dyDescent="0.3">
      <c r="A12" s="8" t="s">
        <v>97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48"/>
      <c r="P12" s="48"/>
      <c r="Q12" s="48"/>
      <c r="R12" s="48"/>
      <c r="S12" s="48"/>
      <c r="T12" s="48"/>
      <c r="U12" s="48"/>
      <c r="V12" s="48"/>
    </row>
    <row r="13" spans="1:22" ht="40.5" x14ac:dyDescent="0.3">
      <c r="A13" s="49" t="s">
        <v>57</v>
      </c>
      <c r="B13" s="50" t="s">
        <v>89</v>
      </c>
      <c r="C13" s="50"/>
      <c r="D13" s="50"/>
      <c r="E13" s="50"/>
      <c r="F13" s="51" t="s">
        <v>90</v>
      </c>
      <c r="G13" s="51"/>
      <c r="H13" s="51"/>
      <c r="I13" s="51"/>
      <c r="J13" s="51" t="s">
        <v>91</v>
      </c>
      <c r="K13" s="51"/>
      <c r="L13" s="51"/>
      <c r="M13" s="51"/>
      <c r="N13" s="50" t="s">
        <v>92</v>
      </c>
      <c r="O13" s="50"/>
      <c r="P13" s="50"/>
      <c r="Q13" s="50"/>
      <c r="R13" s="52" t="s">
        <v>93</v>
      </c>
      <c r="S13" s="53"/>
      <c r="T13" s="53"/>
      <c r="U13" s="54"/>
      <c r="V13" s="55" t="s">
        <v>94</v>
      </c>
    </row>
    <row r="14" spans="1:22" ht="20.25" x14ac:dyDescent="0.3">
      <c r="A14" s="56"/>
      <c r="B14" s="57" t="s">
        <v>4</v>
      </c>
      <c r="C14" s="57" t="s">
        <v>3</v>
      </c>
      <c r="D14" s="57" t="s">
        <v>95</v>
      </c>
      <c r="E14" s="57" t="s">
        <v>94</v>
      </c>
      <c r="F14" s="57" t="s">
        <v>4</v>
      </c>
      <c r="G14" s="57" t="s">
        <v>3</v>
      </c>
      <c r="H14" s="57" t="s">
        <v>95</v>
      </c>
      <c r="I14" s="57" t="s">
        <v>94</v>
      </c>
      <c r="J14" s="57" t="s">
        <v>4</v>
      </c>
      <c r="K14" s="57" t="s">
        <v>3</v>
      </c>
      <c r="L14" s="57" t="s">
        <v>95</v>
      </c>
      <c r="M14" s="57" t="s">
        <v>94</v>
      </c>
      <c r="N14" s="57" t="s">
        <v>4</v>
      </c>
      <c r="O14" s="57" t="s">
        <v>3</v>
      </c>
      <c r="P14" s="57" t="s">
        <v>95</v>
      </c>
      <c r="Q14" s="57" t="s">
        <v>94</v>
      </c>
      <c r="R14" s="57" t="s">
        <v>4</v>
      </c>
      <c r="S14" s="57" t="s">
        <v>3</v>
      </c>
      <c r="T14" s="57" t="s">
        <v>95</v>
      </c>
      <c r="U14" s="57" t="s">
        <v>96</v>
      </c>
      <c r="V14" s="57"/>
    </row>
    <row r="15" spans="1:22" ht="20.25" x14ac:dyDescent="0.3">
      <c r="A15" s="58"/>
      <c r="B15" s="59">
        <v>17</v>
      </c>
      <c r="C15" s="59">
        <v>5</v>
      </c>
      <c r="D15" s="59">
        <v>0</v>
      </c>
      <c r="E15" s="59">
        <v>22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59">
        <v>5</v>
      </c>
      <c r="S15" s="59">
        <v>7</v>
      </c>
      <c r="T15" s="59">
        <v>0</v>
      </c>
      <c r="U15" s="59">
        <v>12</v>
      </c>
      <c r="V15" s="59">
        <v>34</v>
      </c>
    </row>
    <row r="16" spans="1:22" ht="20.25" x14ac:dyDescent="0.3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</row>
    <row r="17" spans="1:22" ht="20.25" x14ac:dyDescent="0.3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</row>
    <row r="18" spans="1:22" ht="20.25" x14ac:dyDescent="0.3">
      <c r="A18" s="8" t="s">
        <v>98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48"/>
      <c r="P18" s="48"/>
      <c r="Q18" s="48"/>
      <c r="R18" s="48"/>
      <c r="S18" s="48"/>
      <c r="T18" s="48"/>
      <c r="U18" s="48"/>
      <c r="V18" s="48"/>
    </row>
    <row r="19" spans="1:22" ht="40.5" x14ac:dyDescent="0.3">
      <c r="A19" s="49" t="s">
        <v>57</v>
      </c>
      <c r="B19" s="50" t="s">
        <v>89</v>
      </c>
      <c r="C19" s="50"/>
      <c r="D19" s="50"/>
      <c r="E19" s="50"/>
      <c r="F19" s="51" t="s">
        <v>90</v>
      </c>
      <c r="G19" s="51"/>
      <c r="H19" s="51"/>
      <c r="I19" s="51"/>
      <c r="J19" s="51" t="s">
        <v>91</v>
      </c>
      <c r="K19" s="51"/>
      <c r="L19" s="51"/>
      <c r="M19" s="51"/>
      <c r="N19" s="50" t="s">
        <v>92</v>
      </c>
      <c r="O19" s="50"/>
      <c r="P19" s="50"/>
      <c r="Q19" s="50"/>
      <c r="R19" s="52" t="s">
        <v>93</v>
      </c>
      <c r="S19" s="53"/>
      <c r="T19" s="53"/>
      <c r="U19" s="54"/>
      <c r="V19" s="55" t="s">
        <v>94</v>
      </c>
    </row>
    <row r="20" spans="1:22" ht="20.25" x14ac:dyDescent="0.3">
      <c r="A20" s="56"/>
      <c r="B20" s="57" t="s">
        <v>4</v>
      </c>
      <c r="C20" s="57" t="s">
        <v>3</v>
      </c>
      <c r="D20" s="57" t="s">
        <v>95</v>
      </c>
      <c r="E20" s="57" t="s">
        <v>94</v>
      </c>
      <c r="F20" s="57" t="s">
        <v>4</v>
      </c>
      <c r="G20" s="57" t="s">
        <v>3</v>
      </c>
      <c r="H20" s="57" t="s">
        <v>95</v>
      </c>
      <c r="I20" s="57" t="s">
        <v>94</v>
      </c>
      <c r="J20" s="57" t="s">
        <v>4</v>
      </c>
      <c r="K20" s="57" t="s">
        <v>3</v>
      </c>
      <c r="L20" s="57" t="s">
        <v>95</v>
      </c>
      <c r="M20" s="57" t="s">
        <v>94</v>
      </c>
      <c r="N20" s="57" t="s">
        <v>4</v>
      </c>
      <c r="O20" s="57" t="s">
        <v>3</v>
      </c>
      <c r="P20" s="57" t="s">
        <v>95</v>
      </c>
      <c r="Q20" s="57" t="s">
        <v>94</v>
      </c>
      <c r="R20" s="57" t="s">
        <v>4</v>
      </c>
      <c r="S20" s="57" t="s">
        <v>3</v>
      </c>
      <c r="T20" s="57" t="s">
        <v>95</v>
      </c>
      <c r="U20" s="57" t="s">
        <v>96</v>
      </c>
      <c r="V20" s="57"/>
    </row>
    <row r="21" spans="1:22" ht="20.25" x14ac:dyDescent="0.3">
      <c r="A21" s="58"/>
      <c r="B21" s="59">
        <v>9</v>
      </c>
      <c r="C21" s="59">
        <v>5</v>
      </c>
      <c r="D21" s="59">
        <v>0</v>
      </c>
      <c r="E21" s="59">
        <v>14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9">
        <v>0</v>
      </c>
      <c r="N21" s="59">
        <v>0</v>
      </c>
      <c r="O21" s="59">
        <v>0</v>
      </c>
      <c r="P21" s="59">
        <v>0</v>
      </c>
      <c r="Q21" s="59">
        <v>0</v>
      </c>
      <c r="R21" s="59">
        <v>3</v>
      </c>
      <c r="S21" s="59">
        <v>7</v>
      </c>
      <c r="T21" s="59">
        <v>0</v>
      </c>
      <c r="U21" s="59">
        <v>10</v>
      </c>
      <c r="V21" s="59">
        <v>24</v>
      </c>
    </row>
    <row r="22" spans="1:22" ht="20.25" x14ac:dyDescent="0.3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</row>
  </sheetData>
  <mergeCells count="26">
    <mergeCell ref="R19:U19"/>
    <mergeCell ref="A20:A21"/>
    <mergeCell ref="A14:A15"/>
    <mergeCell ref="A18:N18"/>
    <mergeCell ref="B19:E19"/>
    <mergeCell ref="F19:I19"/>
    <mergeCell ref="J19:M19"/>
    <mergeCell ref="N19:Q19"/>
    <mergeCell ref="A12:N12"/>
    <mergeCell ref="B13:E13"/>
    <mergeCell ref="F13:I13"/>
    <mergeCell ref="J13:M13"/>
    <mergeCell ref="N13:Q13"/>
    <mergeCell ref="R13:U13"/>
    <mergeCell ref="B7:E7"/>
    <mergeCell ref="F7:I7"/>
    <mergeCell ref="J7:M7"/>
    <mergeCell ref="N7:Q7"/>
    <mergeCell ref="R7:U7"/>
    <mergeCell ref="A8:A9"/>
    <mergeCell ref="A1:V1"/>
    <mergeCell ref="A2:V2"/>
    <mergeCell ref="A3:V3"/>
    <mergeCell ref="A4:V4"/>
    <mergeCell ref="A5:V5"/>
    <mergeCell ref="A6:N6"/>
  </mergeCells>
  <pageMargins left="0.7" right="0.7" top="0.75" bottom="0.75" header="0.3" footer="0.3"/>
  <pageSetup paperSize="9" scale="64" fitToHeight="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2"/>
  <sheetViews>
    <sheetView tabSelected="1" topLeftCell="A11" workbookViewId="0">
      <selection sqref="A1:B22"/>
    </sheetView>
  </sheetViews>
  <sheetFormatPr defaultRowHeight="15" x14ac:dyDescent="0.25"/>
  <cols>
    <col min="1" max="1" width="52.140625" bestFit="1" customWidth="1"/>
    <col min="2" max="2" width="46.42578125" customWidth="1"/>
  </cols>
  <sheetData>
    <row r="1" spans="1:2" ht="20.25" x14ac:dyDescent="0.3">
      <c r="A1" s="8" t="s">
        <v>6</v>
      </c>
      <c r="B1" s="8"/>
    </row>
    <row r="2" spans="1:2" ht="20.25" x14ac:dyDescent="0.3">
      <c r="A2" s="8" t="s">
        <v>7</v>
      </c>
      <c r="B2" s="8"/>
    </row>
    <row r="3" spans="1:2" ht="20.25" x14ac:dyDescent="0.3">
      <c r="A3" s="8" t="s">
        <v>86</v>
      </c>
      <c r="B3" s="8"/>
    </row>
    <row r="4" spans="1:2" ht="20.25" x14ac:dyDescent="0.3">
      <c r="A4" s="8" t="s">
        <v>99</v>
      </c>
      <c r="B4" s="8"/>
    </row>
    <row r="5" spans="1:2" ht="20.25" x14ac:dyDescent="0.3">
      <c r="A5" s="9" t="s">
        <v>130</v>
      </c>
      <c r="B5" s="9"/>
    </row>
    <row r="6" spans="1:2" ht="23.25" x14ac:dyDescent="0.35">
      <c r="A6" s="10" t="s">
        <v>100</v>
      </c>
      <c r="B6" s="11" t="s">
        <v>101</v>
      </c>
    </row>
    <row r="7" spans="1:2" ht="23.25" x14ac:dyDescent="0.35">
      <c r="A7" s="10" t="s">
        <v>102</v>
      </c>
      <c r="B7" s="11">
        <v>286</v>
      </c>
    </row>
    <row r="8" spans="1:2" ht="23.25" x14ac:dyDescent="0.35">
      <c r="A8" s="10" t="s">
        <v>103</v>
      </c>
      <c r="B8" s="11">
        <v>39</v>
      </c>
    </row>
    <row r="9" spans="1:2" ht="23.25" x14ac:dyDescent="0.35">
      <c r="A9" s="10" t="s">
        <v>104</v>
      </c>
      <c r="B9" s="11">
        <v>39</v>
      </c>
    </row>
    <row r="10" spans="1:2" ht="23.25" x14ac:dyDescent="0.35">
      <c r="A10" s="10" t="s">
        <v>105</v>
      </c>
      <c r="B10" s="11">
        <v>34</v>
      </c>
    </row>
    <row r="11" spans="1:2" ht="23.25" x14ac:dyDescent="0.35">
      <c r="A11" s="10" t="s">
        <v>106</v>
      </c>
      <c r="B11" s="11">
        <v>1</v>
      </c>
    </row>
    <row r="12" spans="1:2" ht="23.25" x14ac:dyDescent="0.35">
      <c r="A12" s="10" t="s">
        <v>107</v>
      </c>
      <c r="B12" s="11">
        <v>23</v>
      </c>
    </row>
    <row r="13" spans="1:2" ht="23.25" x14ac:dyDescent="0.35">
      <c r="A13" s="10" t="s">
        <v>108</v>
      </c>
      <c r="B13" s="11">
        <v>10</v>
      </c>
    </row>
    <row r="14" spans="1:2" ht="23.25" x14ac:dyDescent="0.35">
      <c r="A14" s="10" t="s">
        <v>109</v>
      </c>
      <c r="B14" s="11">
        <v>0</v>
      </c>
    </row>
    <row r="15" spans="1:2" ht="23.25" x14ac:dyDescent="0.35">
      <c r="A15" s="10" t="s">
        <v>110</v>
      </c>
      <c r="B15" s="11">
        <v>5</v>
      </c>
    </row>
    <row r="16" spans="1:2" ht="23.25" x14ac:dyDescent="0.35">
      <c r="A16" s="10" t="s">
        <v>111</v>
      </c>
      <c r="B16" s="12">
        <v>0.87170000000000003</v>
      </c>
    </row>
    <row r="17" spans="1:2" ht="30" x14ac:dyDescent="0.35">
      <c r="A17" s="10" t="s">
        <v>112</v>
      </c>
      <c r="B17" s="1" t="s">
        <v>134</v>
      </c>
    </row>
    <row r="18" spans="1:2" ht="23.25" x14ac:dyDescent="0.35">
      <c r="A18" s="10" t="s">
        <v>113</v>
      </c>
      <c r="B18" s="11" t="s">
        <v>131</v>
      </c>
    </row>
    <row r="19" spans="1:2" ht="30" x14ac:dyDescent="0.35">
      <c r="A19" s="10" t="s">
        <v>114</v>
      </c>
      <c r="B19" s="1" t="s">
        <v>135</v>
      </c>
    </row>
    <row r="20" spans="1:2" ht="23.25" x14ac:dyDescent="0.35">
      <c r="A20" s="10" t="s">
        <v>115</v>
      </c>
      <c r="B20" s="11" t="s">
        <v>132</v>
      </c>
    </row>
    <row r="21" spans="1:2" ht="23.25" x14ac:dyDescent="0.35">
      <c r="A21" s="10" t="s">
        <v>116</v>
      </c>
      <c r="B21" s="1" t="s">
        <v>136</v>
      </c>
    </row>
    <row r="22" spans="1:2" ht="23.25" x14ac:dyDescent="0.35">
      <c r="A22" s="10" t="s">
        <v>117</v>
      </c>
      <c r="B22" s="11" t="s">
        <v>133</v>
      </c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scale="92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</vt:lpstr>
      <vt:lpstr>Category Wise Result</vt:lpstr>
      <vt:lpstr>Result Analysis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2024-08-07T10:30:40Z</dcterms:modified>
</cp:coreProperties>
</file>